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Users\ILP-14 OKUMURA\Dropbox\0001_2026\003_BRJ_(Boardriders Japan)\SPYDER\000_JAPAN LIMITED\"/>
    </mc:Choice>
  </mc:AlternateContent>
  <xr:revisionPtr revIDLastSave="0" documentId="13_ncr:1_{33C58611-BB3C-4718-93DF-9D3D87D6F7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SHEET" sheetId="2" r:id="rId1"/>
    <sheet name="Sheet1" sheetId="3" r:id="rId2"/>
  </sheets>
  <definedNames>
    <definedName name="_xlnm._FilterDatabase" localSheetId="0" hidden="1">ORDERSHEET!$B$7:$M$81</definedName>
    <definedName name="_xlnm.Print_Area" localSheetId="0">ORDERSHEET!$B$1:$M$57</definedName>
    <definedName name="_xlnm.Print_Titles" localSheetId="0">ORDERSHEET!$1:$7</definedName>
    <definedName name="Z_C9CBD586_BCEA_471B_A8FB_E14A5BE84A46_.wvu.FilterData" localSheetId="0" hidden="1">ORDERSHEET!$A$7:$M$7</definedName>
    <definedName name="Z_E18B5074_B9C5_403D_84BB_C90272CFC2A2_.wvu.FilterData" localSheetId="0" hidden="1">ORDERSHEET!$A$7:$M$7</definedName>
    <definedName name="Z_E18B5074_B9C5_403D_84BB_C90272CFC2A2_.wvu.PrintArea" localSheetId="0" hidden="1">ORDERSHEET!$B$1:$L$7</definedName>
  </definedNames>
  <calcPr calcId="191029"/>
  <customWorkbookViews>
    <customWorkbookView name="gsm - 個人用ビュー" guid="{E18B5074-B9C5-403D-84BB-C90272CFC2A2}" mergeInterval="0" personalView="1" maximized="1" xWindow="-8" yWindow="-8" windowWidth="1936" windowHeight="105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2" l="1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L81" i="2" l="1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A8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K5" i="2" l="1"/>
  <c r="L5" i="2" l="1"/>
</calcChain>
</file>

<file path=xl/sharedStrings.xml><?xml version="1.0" encoding="utf-8"?>
<sst xmlns="http://schemas.openxmlformats.org/spreadsheetml/2006/main" count="572" uniqueCount="58">
  <si>
    <t>数量</t>
    <rPh sb="0" eb="2">
      <t>スウリョウ</t>
    </rPh>
    <phoneticPr fontId="2"/>
  </si>
  <si>
    <t>上代計</t>
    <rPh sb="0" eb="2">
      <t>ジョウダイ</t>
    </rPh>
    <rPh sb="2" eb="3">
      <t>ケイ</t>
    </rPh>
    <phoneticPr fontId="2"/>
  </si>
  <si>
    <t>TOTAL</t>
    <phoneticPr fontId="2"/>
  </si>
  <si>
    <t>AGE</t>
    <phoneticPr fontId="3"/>
  </si>
  <si>
    <t>STYLE NAME</t>
  </si>
  <si>
    <t>御社名：</t>
    <rPh sb="0" eb="2">
      <t>オンシャ</t>
    </rPh>
    <rPh sb="2" eb="3">
      <t>メイ</t>
    </rPh>
    <phoneticPr fontId="2"/>
  </si>
  <si>
    <t>担当営業：</t>
    <rPh sb="0" eb="2">
      <t>タントウ</t>
    </rPh>
    <rPh sb="2" eb="4">
      <t>エイギョウ</t>
    </rPh>
    <phoneticPr fontId="2"/>
  </si>
  <si>
    <t>オーダー日：</t>
    <rPh sb="4" eb="5">
      <t>ビ</t>
    </rPh>
    <phoneticPr fontId="2"/>
  </si>
  <si>
    <t>ORDER</t>
    <phoneticPr fontId="3"/>
  </si>
  <si>
    <t>商品名</t>
    <rPh sb="0" eb="3">
      <t>ショウヒンメイ</t>
    </rPh>
    <phoneticPr fontId="2"/>
  </si>
  <si>
    <t>ブランド</t>
  </si>
  <si>
    <t>納期予定</t>
    <rPh sb="0" eb="2">
      <t>ノウキ</t>
    </rPh>
    <rPh sb="2" eb="4">
      <t>ヨテイ</t>
    </rPh>
    <phoneticPr fontId="2"/>
  </si>
  <si>
    <t>品番</t>
  </si>
  <si>
    <t>カラー</t>
  </si>
  <si>
    <t>サイズ</t>
  </si>
  <si>
    <t>上代(税抜)</t>
    <rPh sb="3" eb="4">
      <t>ゼイ</t>
    </rPh>
    <rPh sb="4" eb="5">
      <t>ヌ</t>
    </rPh>
    <phoneticPr fontId="2"/>
  </si>
  <si>
    <t>Men</t>
  </si>
  <si>
    <t>BLK</t>
  </si>
  <si>
    <t>S</t>
  </si>
  <si>
    <t>M</t>
  </si>
  <si>
    <t>L</t>
  </si>
  <si>
    <t>XL</t>
  </si>
  <si>
    <t>Jacket</t>
  </si>
  <si>
    <t>JAN</t>
    <phoneticPr fontId="2"/>
  </si>
  <si>
    <t>SPYDER</t>
  </si>
  <si>
    <t>Other Acc</t>
  </si>
  <si>
    <t>Long Pants</t>
  </si>
  <si>
    <t>BG06M750</t>
  </si>
  <si>
    <t>BG06M700</t>
  </si>
  <si>
    <t>BG06M900</t>
  </si>
  <si>
    <t>GRN</t>
  </si>
  <si>
    <t>RED</t>
  </si>
  <si>
    <t>MCA</t>
  </si>
  <si>
    <t>BLU</t>
  </si>
  <si>
    <t>OFF</t>
  </si>
  <si>
    <t>XS-M</t>
  </si>
  <si>
    <t>L-XXL</t>
  </si>
  <si>
    <t>LEADER JACKET J</t>
  </si>
  <si>
    <t>PROPULSION PANTS J</t>
  </si>
  <si>
    <t>SPYDER SUSPENDERS J</t>
  </si>
  <si>
    <t>★SPYDER 26SNOW JAPAN LIMITED ORDER SHEET★</t>
    <phoneticPr fontId="2"/>
  </si>
  <si>
    <t>BG06K001</t>
  </si>
  <si>
    <t>SPYDERWEB SUIT JY</t>
  </si>
  <si>
    <t>2026/1/30（金）〆切</t>
    <rPh sb="10" eb="11">
      <t>キン</t>
    </rPh>
    <rPh sb="12" eb="14">
      <t>シメキリ</t>
    </rPh>
    <phoneticPr fontId="2"/>
  </si>
  <si>
    <t>S</t>
    <phoneticPr fontId="2"/>
  </si>
  <si>
    <t>M</t>
    <phoneticPr fontId="2"/>
  </si>
  <si>
    <t>L</t>
    <phoneticPr fontId="2"/>
  </si>
  <si>
    <t>XL</t>
    <phoneticPr fontId="2"/>
  </si>
  <si>
    <t>SIZE</t>
    <phoneticPr fontId="2"/>
  </si>
  <si>
    <t>Japan Jr. SIZE</t>
    <phoneticPr fontId="2"/>
  </si>
  <si>
    <t>130</t>
  </si>
  <si>
    <t>140</t>
  </si>
  <si>
    <t>150</t>
  </si>
  <si>
    <t>160</t>
  </si>
  <si>
    <t>確認中</t>
    <rPh sb="0" eb="3">
      <t>カクニンチュウ</t>
    </rPh>
    <phoneticPr fontId="2"/>
  </si>
  <si>
    <t>大人用サスペンダー</t>
    <rPh sb="0" eb="3">
      <t>オトナヨウ</t>
    </rPh>
    <phoneticPr fontId="2"/>
  </si>
  <si>
    <t>Kids</t>
  </si>
  <si>
    <t>Snow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</si>
</sst>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0" tint="-0.14999847407452621"/>
      <name val="Meiryo UI"/>
      <family val="3"/>
      <charset val="128"/>
    </font>
    <font>
      <sz val="9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9"/>
      <color theme="0" tint="-0.14999847407452621"/>
      <name val="Meiryo UI"/>
      <family val="3"/>
      <charset val="128"/>
    </font>
    <font>
      <b/>
      <sz val="9"/>
      <name val="Meiryo UI"/>
      <family val="3"/>
      <charset val="128"/>
    </font>
    <font>
      <b/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>
      <alignment vertical="center"/>
    </xf>
    <xf numFmtId="38" fontId="7" fillId="0" borderId="0" xfId="1" applyFont="1" applyFill="1">
      <alignment vertical="center"/>
    </xf>
    <xf numFmtId="0" fontId="8" fillId="0" borderId="3" xfId="0" applyFont="1" applyBorder="1" applyAlignment="1">
      <alignment horizontal="right" vertical="center"/>
    </xf>
    <xf numFmtId="14" fontId="7" fillId="0" borderId="3" xfId="0" applyNumberFormat="1" applyFont="1" applyBorder="1">
      <alignment vertical="center"/>
    </xf>
    <xf numFmtId="0" fontId="9" fillId="0" borderId="3" xfId="0" applyFont="1" applyBorder="1" applyAlignment="1">
      <alignment horizontal="right" vertical="center"/>
    </xf>
    <xf numFmtId="0" fontId="7" fillId="5" borderId="3" xfId="0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9" fillId="0" borderId="3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38" fontId="7" fillId="0" borderId="2" xfId="1" applyFont="1" applyBorder="1">
      <alignment vertical="center"/>
    </xf>
    <xf numFmtId="0" fontId="8" fillId="0" borderId="0" xfId="0" applyFont="1">
      <alignment vertical="center"/>
    </xf>
    <xf numFmtId="38" fontId="7" fillId="0" borderId="0" xfId="1" applyFont="1">
      <alignment vertical="center"/>
    </xf>
    <xf numFmtId="0" fontId="11" fillId="0" borderId="0" xfId="0" applyFont="1">
      <alignment vertical="center"/>
    </xf>
    <xf numFmtId="14" fontId="8" fillId="0" borderId="11" xfId="0" applyNumberFormat="1" applyFont="1" applyBorder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8" fillId="0" borderId="11" xfId="0" applyFont="1" applyBorder="1">
      <alignment vertical="center"/>
    </xf>
    <xf numFmtId="38" fontId="12" fillId="0" borderId="11" xfId="1" applyFont="1" applyFill="1" applyBorder="1" applyAlignment="1" applyProtection="1">
      <alignment horizontal="right" vertical="center" wrapText="1"/>
    </xf>
    <xf numFmtId="0" fontId="8" fillId="5" borderId="4" xfId="0" applyFont="1" applyFill="1" applyBorder="1">
      <alignment vertical="center"/>
    </xf>
    <xf numFmtId="38" fontId="8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2" xfId="0" applyFont="1" applyBorder="1">
      <alignment vertical="center"/>
    </xf>
    <xf numFmtId="14" fontId="8" fillId="0" borderId="12" xfId="0" applyNumberFormat="1" applyFont="1" applyBorder="1" applyAlignment="1">
      <alignment horizontal="left" vertical="center"/>
    </xf>
    <xf numFmtId="0" fontId="14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11" xfId="0" applyFont="1" applyBorder="1">
      <alignment vertical="center"/>
    </xf>
    <xf numFmtId="14" fontId="12" fillId="0" borderId="11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38" fontId="7" fillId="0" borderId="0" xfId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8" fillId="0" borderId="11" xfId="1" applyFont="1" applyBorder="1">
      <alignment vertical="center"/>
    </xf>
    <xf numFmtId="38" fontId="12" fillId="0" borderId="11" xfId="1" applyFont="1" applyBorder="1">
      <alignment vertical="center"/>
    </xf>
    <xf numFmtId="38" fontId="8" fillId="0" borderId="0" xfId="1" applyFont="1">
      <alignment vertical="center"/>
    </xf>
    <xf numFmtId="56" fontId="13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14" fontId="17" fillId="3" borderId="11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38" fontId="17" fillId="3" borderId="11" xfId="1" applyFont="1" applyFill="1" applyBorder="1" applyAlignment="1" applyProtection="1">
      <alignment horizontal="center" vertical="center"/>
    </xf>
    <xf numFmtId="38" fontId="17" fillId="3" borderId="11" xfId="1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</cellXfs>
  <cellStyles count="4">
    <cellStyle name="桁区切り" xfId="1" builtinId="6"/>
    <cellStyle name="桁区切り 2" xfId="3" xr:uid="{00000000-0005-0000-0000-000003000000}"/>
    <cellStyle name="標準" xfId="0" builtinId="0"/>
    <cellStyle name="標準 2" xfId="2" xr:uid="{00000000-0005-0000-0000-000005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1EA074-4550-4876-AAF7-98C75BD03BDC}" name="テーブル1" displayName="テーブル1" ref="E4:F8" totalsRowShown="0">
  <autoFilter ref="E4:F8" xr:uid="{C51EA074-4550-4876-AAF7-98C75BD03BDC}"/>
  <tableColumns count="2">
    <tableColumn id="1" xr3:uid="{15BF8873-23D5-42A8-96D2-0871B88B10CF}" name="SIZE"/>
    <tableColumn id="2" xr3:uid="{CB4FBA96-3AF1-4A80-BF1E-2776D1211250}" name="Japan Jr. SIZ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1"/>
  <sheetViews>
    <sheetView showGridLines="0" tabSelected="1" zoomScaleNormal="100" zoomScaleSheetLayoutView="85" workbookViewId="0">
      <pane ySplit="7" topLeftCell="A8" activePane="bottomLeft" state="frozen"/>
      <selection pane="bottomLeft" activeCell="E71" sqref="E71"/>
    </sheetView>
  </sheetViews>
  <sheetFormatPr defaultColWidth="9" defaultRowHeight="12"/>
  <cols>
    <col min="1" max="1" width="21.125" style="18" hidden="1" customWidth="1"/>
    <col min="2" max="2" width="10.5" style="16" customWidth="1"/>
    <col min="3" max="3" width="11" style="20" bestFit="1" customWidth="1"/>
    <col min="4" max="4" width="9" style="16"/>
    <col min="5" max="5" width="19.375" style="16" customWidth="1"/>
    <col min="6" max="6" width="13.375" style="16" customWidth="1"/>
    <col min="7" max="7" width="10.625" style="16" customWidth="1"/>
    <col min="8" max="8" width="7.625" style="16" customWidth="1"/>
    <col min="9" max="9" width="8" style="31" customWidth="1"/>
    <col min="10" max="10" width="9" style="24" customWidth="1"/>
    <col min="11" max="11" width="12.125" style="16" bestFit="1" customWidth="1"/>
    <col min="12" max="12" width="12.125" style="43" bestFit="1" customWidth="1"/>
    <col min="13" max="13" width="15.25" style="31" customWidth="1"/>
    <col min="14" max="14" width="9" style="36"/>
    <col min="15" max="16384" width="9" style="16"/>
  </cols>
  <sheetData>
    <row r="1" spans="1:14" s="3" customFormat="1" ht="17.25" customHeight="1">
      <c r="A1" s="1"/>
      <c r="B1" s="60" t="s">
        <v>40</v>
      </c>
      <c r="C1" s="60"/>
      <c r="D1" s="60"/>
      <c r="E1" s="60"/>
      <c r="F1" s="61"/>
      <c r="G1" s="44" t="s">
        <v>43</v>
      </c>
      <c r="H1" s="45"/>
      <c r="I1" s="46"/>
      <c r="J1" s="4"/>
      <c r="L1" s="17"/>
      <c r="M1" s="25"/>
      <c r="N1" s="35"/>
    </row>
    <row r="2" spans="1:14" s="3" customFormat="1" ht="17.25" thickBot="1">
      <c r="A2" s="1"/>
      <c r="C2" s="2"/>
      <c r="D2" s="5" t="s">
        <v>7</v>
      </c>
      <c r="E2" s="6"/>
      <c r="G2" s="47"/>
      <c r="H2" s="48"/>
      <c r="I2" s="49"/>
      <c r="J2" s="4"/>
      <c r="L2" s="17"/>
      <c r="M2" s="25"/>
      <c r="N2" s="35"/>
    </row>
    <row r="3" spans="1:14" s="3" customFormat="1" ht="16.5">
      <c r="A3" s="1"/>
      <c r="C3" s="2"/>
      <c r="D3" s="2"/>
      <c r="E3" s="2"/>
      <c r="I3" s="25"/>
      <c r="J3" s="4"/>
      <c r="K3" s="9"/>
      <c r="L3" s="9"/>
      <c r="M3" s="37"/>
      <c r="N3" s="35"/>
    </row>
    <row r="4" spans="1:14" s="3" customFormat="1" ht="17.25" thickBot="1">
      <c r="A4" s="1"/>
      <c r="B4" s="10"/>
      <c r="C4" s="2"/>
      <c r="D4" s="7" t="s">
        <v>5</v>
      </c>
      <c r="E4" s="11"/>
      <c r="I4" s="25"/>
      <c r="J4" s="4"/>
      <c r="K4" s="12" t="s">
        <v>0</v>
      </c>
      <c r="L4" s="40" t="s">
        <v>1</v>
      </c>
      <c r="M4" s="25"/>
      <c r="N4" s="35"/>
    </row>
    <row r="5" spans="1:14" s="3" customFormat="1" ht="17.25" thickBot="1">
      <c r="A5" s="1"/>
      <c r="C5" s="2"/>
      <c r="D5" s="13" t="s">
        <v>6</v>
      </c>
      <c r="E5" s="8"/>
      <c r="I5" s="25"/>
      <c r="J5" s="14" t="s">
        <v>2</v>
      </c>
      <c r="K5" s="15">
        <f>SUBTOTAL(9,K8:K1048576)</f>
        <v>0</v>
      </c>
      <c r="L5" s="15">
        <f>SUBTOTAL(9,L8:L1048576)</f>
        <v>0</v>
      </c>
      <c r="M5" s="37"/>
      <c r="N5" s="35"/>
    </row>
    <row r="6" spans="1:14" s="3" customFormat="1" ht="16.5">
      <c r="A6" s="1"/>
      <c r="C6" s="2"/>
      <c r="I6" s="25"/>
      <c r="J6" s="17"/>
      <c r="L6" s="17"/>
      <c r="M6" s="25"/>
      <c r="N6" s="35"/>
    </row>
    <row r="7" spans="1:14" s="53" customFormat="1" ht="25.5" customHeight="1">
      <c r="A7" s="50"/>
      <c r="B7" s="54" t="s">
        <v>10</v>
      </c>
      <c r="C7" s="55" t="s">
        <v>11</v>
      </c>
      <c r="D7" s="54" t="s">
        <v>3</v>
      </c>
      <c r="E7" s="62" t="s">
        <v>4</v>
      </c>
      <c r="F7" s="54" t="s">
        <v>9</v>
      </c>
      <c r="G7" s="56" t="s">
        <v>12</v>
      </c>
      <c r="H7" s="56" t="s">
        <v>13</v>
      </c>
      <c r="I7" s="56" t="s">
        <v>14</v>
      </c>
      <c r="J7" s="57" t="s">
        <v>15</v>
      </c>
      <c r="K7" s="51" t="s">
        <v>8</v>
      </c>
      <c r="L7" s="58" t="s">
        <v>1</v>
      </c>
      <c r="M7" s="59" t="s">
        <v>23</v>
      </c>
      <c r="N7" s="52"/>
    </row>
    <row r="8" spans="1:14" ht="23.25" customHeight="1">
      <c r="A8" s="18" t="str">
        <f t="shared" ref="A8:A71" si="0">G8&amp;H8&amp;I8</f>
        <v>BG06M750BLKS</v>
      </c>
      <c r="B8" s="21" t="s">
        <v>24</v>
      </c>
      <c r="C8" s="19">
        <v>46315</v>
      </c>
      <c r="D8" s="21" t="s">
        <v>16</v>
      </c>
      <c r="E8" s="63" t="s">
        <v>37</v>
      </c>
      <c r="F8" s="21" t="s">
        <v>22</v>
      </c>
      <c r="G8" s="21" t="s">
        <v>27</v>
      </c>
      <c r="H8" s="21" t="s">
        <v>17</v>
      </c>
      <c r="I8" s="29" t="s">
        <v>18</v>
      </c>
      <c r="J8" s="22">
        <v>45000</v>
      </c>
      <c r="K8" s="23"/>
      <c r="L8" s="41">
        <f t="shared" ref="L8:L31" si="1">J8*K8</f>
        <v>0</v>
      </c>
      <c r="M8" s="38">
        <v>4550619533391</v>
      </c>
    </row>
    <row r="9" spans="1:14" ht="23.25" customHeight="1">
      <c r="A9" s="18" t="str">
        <f t="shared" si="0"/>
        <v>BG06M750BLKM</v>
      </c>
      <c r="B9" s="21" t="s">
        <v>24</v>
      </c>
      <c r="C9" s="19">
        <v>46315</v>
      </c>
      <c r="D9" s="21" t="s">
        <v>16</v>
      </c>
      <c r="E9" s="63" t="s">
        <v>37</v>
      </c>
      <c r="F9" s="21" t="s">
        <v>22</v>
      </c>
      <c r="G9" s="21" t="s">
        <v>27</v>
      </c>
      <c r="H9" s="21" t="s">
        <v>17</v>
      </c>
      <c r="I9" s="29" t="s">
        <v>19</v>
      </c>
      <c r="J9" s="22">
        <v>45000</v>
      </c>
      <c r="K9" s="23"/>
      <c r="L9" s="41">
        <f t="shared" si="1"/>
        <v>0</v>
      </c>
      <c r="M9" s="38">
        <v>4550619533384</v>
      </c>
    </row>
    <row r="10" spans="1:14" ht="23.25" customHeight="1">
      <c r="A10" s="18" t="str">
        <f t="shared" si="0"/>
        <v>BG06M750BLKL</v>
      </c>
      <c r="B10" s="21" t="s">
        <v>24</v>
      </c>
      <c r="C10" s="19">
        <v>46315</v>
      </c>
      <c r="D10" s="21" t="s">
        <v>16</v>
      </c>
      <c r="E10" s="63" t="s">
        <v>37</v>
      </c>
      <c r="F10" s="21" t="s">
        <v>22</v>
      </c>
      <c r="G10" s="21" t="s">
        <v>27</v>
      </c>
      <c r="H10" s="21" t="s">
        <v>17</v>
      </c>
      <c r="I10" s="29" t="s">
        <v>20</v>
      </c>
      <c r="J10" s="22">
        <v>45000</v>
      </c>
      <c r="K10" s="23"/>
      <c r="L10" s="41">
        <f t="shared" si="1"/>
        <v>0</v>
      </c>
      <c r="M10" s="38">
        <v>4550619533377</v>
      </c>
    </row>
    <row r="11" spans="1:14" ht="23.25" customHeight="1">
      <c r="A11" s="18" t="str">
        <f t="shared" si="0"/>
        <v>BG06M750BLKXL</v>
      </c>
      <c r="B11" s="21" t="s">
        <v>24</v>
      </c>
      <c r="C11" s="19">
        <v>46315</v>
      </c>
      <c r="D11" s="21" t="s">
        <v>16</v>
      </c>
      <c r="E11" s="63" t="s">
        <v>37</v>
      </c>
      <c r="F11" s="21" t="s">
        <v>22</v>
      </c>
      <c r="G11" s="21" t="s">
        <v>27</v>
      </c>
      <c r="H11" s="21" t="s">
        <v>17</v>
      </c>
      <c r="I11" s="29" t="s">
        <v>21</v>
      </c>
      <c r="J11" s="22">
        <v>45000</v>
      </c>
      <c r="K11" s="23"/>
      <c r="L11" s="41">
        <f t="shared" si="1"/>
        <v>0</v>
      </c>
      <c r="M11" s="38">
        <v>4550619533407</v>
      </c>
    </row>
    <row r="12" spans="1:14" ht="23.25" customHeight="1">
      <c r="A12" s="18" t="str">
        <f t="shared" si="0"/>
        <v>BG06M750GRNS</v>
      </c>
      <c r="B12" s="21" t="s">
        <v>24</v>
      </c>
      <c r="C12" s="19">
        <v>46315</v>
      </c>
      <c r="D12" s="21" t="s">
        <v>16</v>
      </c>
      <c r="E12" s="63" t="s">
        <v>37</v>
      </c>
      <c r="F12" s="21" t="s">
        <v>22</v>
      </c>
      <c r="G12" s="21" t="s">
        <v>27</v>
      </c>
      <c r="H12" s="21" t="s">
        <v>30</v>
      </c>
      <c r="I12" s="29" t="s">
        <v>18</v>
      </c>
      <c r="J12" s="22">
        <v>45000</v>
      </c>
      <c r="K12" s="23"/>
      <c r="L12" s="41">
        <f t="shared" si="1"/>
        <v>0</v>
      </c>
      <c r="M12" s="38">
        <v>4550619533438</v>
      </c>
    </row>
    <row r="13" spans="1:14" ht="23.25" customHeight="1">
      <c r="A13" s="18" t="str">
        <f t="shared" si="0"/>
        <v>BG06M750GRNM</v>
      </c>
      <c r="B13" s="21" t="s">
        <v>24</v>
      </c>
      <c r="C13" s="19">
        <v>46315</v>
      </c>
      <c r="D13" s="21" t="s">
        <v>16</v>
      </c>
      <c r="E13" s="63" t="s">
        <v>37</v>
      </c>
      <c r="F13" s="21" t="s">
        <v>22</v>
      </c>
      <c r="G13" s="21" t="s">
        <v>27</v>
      </c>
      <c r="H13" s="21" t="s">
        <v>30</v>
      </c>
      <c r="I13" s="29" t="s">
        <v>19</v>
      </c>
      <c r="J13" s="22">
        <v>45000</v>
      </c>
      <c r="K13" s="23"/>
      <c r="L13" s="41">
        <f t="shared" si="1"/>
        <v>0</v>
      </c>
      <c r="M13" s="38">
        <v>4550619533421</v>
      </c>
    </row>
    <row r="14" spans="1:14" ht="23.25" customHeight="1">
      <c r="A14" s="18" t="str">
        <f t="shared" si="0"/>
        <v>BG06M750GRNL</v>
      </c>
      <c r="B14" s="21" t="s">
        <v>24</v>
      </c>
      <c r="C14" s="19">
        <v>46315</v>
      </c>
      <c r="D14" s="21" t="s">
        <v>16</v>
      </c>
      <c r="E14" s="63" t="s">
        <v>37</v>
      </c>
      <c r="F14" s="21" t="s">
        <v>22</v>
      </c>
      <c r="G14" s="21" t="s">
        <v>27</v>
      </c>
      <c r="H14" s="21" t="s">
        <v>30</v>
      </c>
      <c r="I14" s="29" t="s">
        <v>20</v>
      </c>
      <c r="J14" s="22">
        <v>45000</v>
      </c>
      <c r="K14" s="23"/>
      <c r="L14" s="41">
        <f t="shared" si="1"/>
        <v>0</v>
      </c>
      <c r="M14" s="38">
        <v>4550619533414</v>
      </c>
    </row>
    <row r="15" spans="1:14" ht="23.25" customHeight="1">
      <c r="A15" s="18" t="str">
        <f t="shared" si="0"/>
        <v>BG06M750GRNXL</v>
      </c>
      <c r="B15" s="21" t="s">
        <v>24</v>
      </c>
      <c r="C15" s="19">
        <v>46315</v>
      </c>
      <c r="D15" s="21" t="s">
        <v>16</v>
      </c>
      <c r="E15" s="63" t="s">
        <v>37</v>
      </c>
      <c r="F15" s="21" t="s">
        <v>22</v>
      </c>
      <c r="G15" s="21" t="s">
        <v>27</v>
      </c>
      <c r="H15" s="21" t="s">
        <v>30</v>
      </c>
      <c r="I15" s="29" t="s">
        <v>21</v>
      </c>
      <c r="J15" s="22">
        <v>45000</v>
      </c>
      <c r="K15" s="23"/>
      <c r="L15" s="41">
        <f t="shared" si="1"/>
        <v>0</v>
      </c>
      <c r="M15" s="38">
        <v>4550619533445</v>
      </c>
    </row>
    <row r="16" spans="1:14" ht="23.25" customHeight="1">
      <c r="A16" s="18" t="str">
        <f t="shared" si="0"/>
        <v>BG06M750REDS</v>
      </c>
      <c r="B16" s="21" t="s">
        <v>24</v>
      </c>
      <c r="C16" s="19">
        <v>46315</v>
      </c>
      <c r="D16" s="21" t="s">
        <v>16</v>
      </c>
      <c r="E16" s="63" t="s">
        <v>37</v>
      </c>
      <c r="F16" s="21" t="s">
        <v>22</v>
      </c>
      <c r="G16" s="21" t="s">
        <v>27</v>
      </c>
      <c r="H16" s="21" t="s">
        <v>31</v>
      </c>
      <c r="I16" s="29" t="s">
        <v>18</v>
      </c>
      <c r="J16" s="22">
        <v>45000</v>
      </c>
      <c r="K16" s="23"/>
      <c r="L16" s="41">
        <f t="shared" si="1"/>
        <v>0</v>
      </c>
      <c r="M16" s="38">
        <v>4550619533476</v>
      </c>
    </row>
    <row r="17" spans="1:13" ht="23.25" customHeight="1">
      <c r="A17" s="18" t="str">
        <f t="shared" si="0"/>
        <v>BG06M750REDM</v>
      </c>
      <c r="B17" s="21" t="s">
        <v>24</v>
      </c>
      <c r="C17" s="19">
        <v>46315</v>
      </c>
      <c r="D17" s="21" t="s">
        <v>16</v>
      </c>
      <c r="E17" s="63" t="s">
        <v>37</v>
      </c>
      <c r="F17" s="21" t="s">
        <v>22</v>
      </c>
      <c r="G17" s="21" t="s">
        <v>27</v>
      </c>
      <c r="H17" s="21" t="s">
        <v>31</v>
      </c>
      <c r="I17" s="29" t="s">
        <v>19</v>
      </c>
      <c r="J17" s="22">
        <v>45000</v>
      </c>
      <c r="K17" s="23"/>
      <c r="L17" s="41">
        <f t="shared" si="1"/>
        <v>0</v>
      </c>
      <c r="M17" s="38">
        <v>4550619533469</v>
      </c>
    </row>
    <row r="18" spans="1:13" ht="23.25" customHeight="1">
      <c r="A18" s="18" t="str">
        <f t="shared" si="0"/>
        <v>BG06M750REDL</v>
      </c>
      <c r="B18" s="21" t="s">
        <v>24</v>
      </c>
      <c r="C18" s="19">
        <v>46315</v>
      </c>
      <c r="D18" s="21" t="s">
        <v>16</v>
      </c>
      <c r="E18" s="63" t="s">
        <v>37</v>
      </c>
      <c r="F18" s="21" t="s">
        <v>22</v>
      </c>
      <c r="G18" s="21" t="s">
        <v>27</v>
      </c>
      <c r="H18" s="21" t="s">
        <v>31</v>
      </c>
      <c r="I18" s="29" t="s">
        <v>20</v>
      </c>
      <c r="J18" s="22">
        <v>45000</v>
      </c>
      <c r="K18" s="23"/>
      <c r="L18" s="41">
        <f t="shared" si="1"/>
        <v>0</v>
      </c>
      <c r="M18" s="38">
        <v>4550619533452</v>
      </c>
    </row>
    <row r="19" spans="1:13" ht="23.25" customHeight="1">
      <c r="A19" s="18" t="str">
        <f t="shared" si="0"/>
        <v>BG06M750REDXL</v>
      </c>
      <c r="B19" s="21" t="s">
        <v>24</v>
      </c>
      <c r="C19" s="19">
        <v>46315</v>
      </c>
      <c r="D19" s="21" t="s">
        <v>16</v>
      </c>
      <c r="E19" s="63" t="s">
        <v>37</v>
      </c>
      <c r="F19" s="21" t="s">
        <v>22</v>
      </c>
      <c r="G19" s="21" t="s">
        <v>27</v>
      </c>
      <c r="H19" s="21" t="s">
        <v>31</v>
      </c>
      <c r="I19" s="29" t="s">
        <v>21</v>
      </c>
      <c r="J19" s="22">
        <v>45000</v>
      </c>
      <c r="K19" s="23"/>
      <c r="L19" s="41">
        <f t="shared" si="1"/>
        <v>0</v>
      </c>
      <c r="M19" s="38">
        <v>4550619533483</v>
      </c>
    </row>
    <row r="20" spans="1:13" ht="23.25" customHeight="1">
      <c r="A20" s="18" t="str">
        <f t="shared" si="0"/>
        <v>BG06M750MCAS</v>
      </c>
      <c r="B20" s="21" t="s">
        <v>24</v>
      </c>
      <c r="C20" s="19">
        <v>46315</v>
      </c>
      <c r="D20" s="21" t="s">
        <v>16</v>
      </c>
      <c r="E20" s="63" t="s">
        <v>37</v>
      </c>
      <c r="F20" s="21" t="s">
        <v>22</v>
      </c>
      <c r="G20" s="21" t="s">
        <v>27</v>
      </c>
      <c r="H20" s="21" t="s">
        <v>32</v>
      </c>
      <c r="I20" s="29" t="s">
        <v>18</v>
      </c>
      <c r="J20" s="22">
        <v>45000</v>
      </c>
      <c r="K20" s="23"/>
      <c r="L20" s="41">
        <f t="shared" si="1"/>
        <v>0</v>
      </c>
      <c r="M20" s="38">
        <v>4550619533513</v>
      </c>
    </row>
    <row r="21" spans="1:13" ht="23.25" customHeight="1">
      <c r="A21" s="18" t="str">
        <f t="shared" si="0"/>
        <v>BG06M750MCAM</v>
      </c>
      <c r="B21" s="21" t="s">
        <v>24</v>
      </c>
      <c r="C21" s="19">
        <v>46315</v>
      </c>
      <c r="D21" s="21" t="s">
        <v>16</v>
      </c>
      <c r="E21" s="63" t="s">
        <v>37</v>
      </c>
      <c r="F21" s="21" t="s">
        <v>22</v>
      </c>
      <c r="G21" s="21" t="s">
        <v>27</v>
      </c>
      <c r="H21" s="21" t="s">
        <v>32</v>
      </c>
      <c r="I21" s="29" t="s">
        <v>19</v>
      </c>
      <c r="J21" s="22">
        <v>45000</v>
      </c>
      <c r="K21" s="23"/>
      <c r="L21" s="41">
        <f t="shared" si="1"/>
        <v>0</v>
      </c>
      <c r="M21" s="38">
        <v>4550619533506</v>
      </c>
    </row>
    <row r="22" spans="1:13" ht="23.25" customHeight="1">
      <c r="A22" s="18" t="str">
        <f t="shared" si="0"/>
        <v>BG06M750MCAL</v>
      </c>
      <c r="B22" s="21" t="s">
        <v>24</v>
      </c>
      <c r="C22" s="19">
        <v>46315</v>
      </c>
      <c r="D22" s="21" t="s">
        <v>16</v>
      </c>
      <c r="E22" s="63" t="s">
        <v>37</v>
      </c>
      <c r="F22" s="21" t="s">
        <v>22</v>
      </c>
      <c r="G22" s="21" t="s">
        <v>27</v>
      </c>
      <c r="H22" s="21" t="s">
        <v>32</v>
      </c>
      <c r="I22" s="29" t="s">
        <v>20</v>
      </c>
      <c r="J22" s="22">
        <v>45000</v>
      </c>
      <c r="K22" s="23"/>
      <c r="L22" s="41">
        <f t="shared" si="1"/>
        <v>0</v>
      </c>
      <c r="M22" s="38">
        <v>4550619533490</v>
      </c>
    </row>
    <row r="23" spans="1:13" ht="23.25" customHeight="1">
      <c r="A23" s="18" t="str">
        <f t="shared" si="0"/>
        <v>BG06M750MCAXL</v>
      </c>
      <c r="B23" s="21" t="s">
        <v>24</v>
      </c>
      <c r="C23" s="19">
        <v>46315</v>
      </c>
      <c r="D23" s="21" t="s">
        <v>16</v>
      </c>
      <c r="E23" s="63" t="s">
        <v>37</v>
      </c>
      <c r="F23" s="21" t="s">
        <v>22</v>
      </c>
      <c r="G23" s="21" t="s">
        <v>27</v>
      </c>
      <c r="H23" s="21" t="s">
        <v>32</v>
      </c>
      <c r="I23" s="29" t="s">
        <v>21</v>
      </c>
      <c r="J23" s="22">
        <v>45000</v>
      </c>
      <c r="K23" s="23"/>
      <c r="L23" s="41">
        <f t="shared" si="1"/>
        <v>0</v>
      </c>
      <c r="M23" s="38">
        <v>4550619533520</v>
      </c>
    </row>
    <row r="24" spans="1:13" ht="23.25" customHeight="1">
      <c r="A24" s="18" t="str">
        <f t="shared" si="0"/>
        <v>BG06M750BLUS</v>
      </c>
      <c r="B24" s="21" t="s">
        <v>24</v>
      </c>
      <c r="C24" s="19">
        <v>46315</v>
      </c>
      <c r="D24" s="21" t="s">
        <v>16</v>
      </c>
      <c r="E24" s="63" t="s">
        <v>37</v>
      </c>
      <c r="F24" s="21" t="s">
        <v>22</v>
      </c>
      <c r="G24" s="21" t="s">
        <v>27</v>
      </c>
      <c r="H24" s="21" t="s">
        <v>33</v>
      </c>
      <c r="I24" s="29" t="s">
        <v>18</v>
      </c>
      <c r="J24" s="22">
        <v>45000</v>
      </c>
      <c r="K24" s="23"/>
      <c r="L24" s="41">
        <f t="shared" si="1"/>
        <v>0</v>
      </c>
      <c r="M24" s="38">
        <v>4550619533599</v>
      </c>
    </row>
    <row r="25" spans="1:13" ht="23.25" customHeight="1">
      <c r="A25" s="18" t="str">
        <f t="shared" si="0"/>
        <v>BG06M750BLUM</v>
      </c>
      <c r="B25" s="21" t="s">
        <v>24</v>
      </c>
      <c r="C25" s="19">
        <v>46315</v>
      </c>
      <c r="D25" s="21" t="s">
        <v>16</v>
      </c>
      <c r="E25" s="63" t="s">
        <v>37</v>
      </c>
      <c r="F25" s="21" t="s">
        <v>22</v>
      </c>
      <c r="G25" s="21" t="s">
        <v>27</v>
      </c>
      <c r="H25" s="21" t="s">
        <v>33</v>
      </c>
      <c r="I25" s="29" t="s">
        <v>19</v>
      </c>
      <c r="J25" s="22">
        <v>45000</v>
      </c>
      <c r="K25" s="23"/>
      <c r="L25" s="41">
        <f t="shared" si="1"/>
        <v>0</v>
      </c>
      <c r="M25" s="38">
        <v>4550619533582</v>
      </c>
    </row>
    <row r="26" spans="1:13" ht="23.25" customHeight="1">
      <c r="A26" s="18" t="str">
        <f t="shared" si="0"/>
        <v>BG06M750BLUL</v>
      </c>
      <c r="B26" s="21" t="s">
        <v>24</v>
      </c>
      <c r="C26" s="19">
        <v>46315</v>
      </c>
      <c r="D26" s="21" t="s">
        <v>16</v>
      </c>
      <c r="E26" s="63" t="s">
        <v>37</v>
      </c>
      <c r="F26" s="21" t="s">
        <v>22</v>
      </c>
      <c r="G26" s="21" t="s">
        <v>27</v>
      </c>
      <c r="H26" s="21" t="s">
        <v>33</v>
      </c>
      <c r="I26" s="29" t="s">
        <v>20</v>
      </c>
      <c r="J26" s="22">
        <v>45000</v>
      </c>
      <c r="K26" s="23"/>
      <c r="L26" s="41">
        <f t="shared" si="1"/>
        <v>0</v>
      </c>
      <c r="M26" s="38">
        <v>4550619533575</v>
      </c>
    </row>
    <row r="27" spans="1:13" ht="23.25" customHeight="1">
      <c r="A27" s="18" t="str">
        <f t="shared" si="0"/>
        <v>BG06M750BLUXL</v>
      </c>
      <c r="B27" s="21" t="s">
        <v>24</v>
      </c>
      <c r="C27" s="19">
        <v>46315</v>
      </c>
      <c r="D27" s="21" t="s">
        <v>16</v>
      </c>
      <c r="E27" s="63" t="s">
        <v>37</v>
      </c>
      <c r="F27" s="21" t="s">
        <v>22</v>
      </c>
      <c r="G27" s="21" t="s">
        <v>27</v>
      </c>
      <c r="H27" s="21" t="s">
        <v>33</v>
      </c>
      <c r="I27" s="29" t="s">
        <v>21</v>
      </c>
      <c r="J27" s="22">
        <v>45000</v>
      </c>
      <c r="K27" s="23"/>
      <c r="L27" s="41">
        <f t="shared" si="1"/>
        <v>0</v>
      </c>
      <c r="M27" s="38">
        <v>4550619533605</v>
      </c>
    </row>
    <row r="28" spans="1:13" ht="23.25" customHeight="1">
      <c r="A28" s="18" t="str">
        <f t="shared" si="0"/>
        <v>BG06M750OFFS</v>
      </c>
      <c r="B28" s="21" t="s">
        <v>24</v>
      </c>
      <c r="C28" s="19">
        <v>46315</v>
      </c>
      <c r="D28" s="21" t="s">
        <v>16</v>
      </c>
      <c r="E28" s="63" t="s">
        <v>37</v>
      </c>
      <c r="F28" s="21" t="s">
        <v>22</v>
      </c>
      <c r="G28" s="21" t="s">
        <v>27</v>
      </c>
      <c r="H28" s="21" t="s">
        <v>34</v>
      </c>
      <c r="I28" s="29" t="s">
        <v>18</v>
      </c>
      <c r="J28" s="22">
        <v>45000</v>
      </c>
      <c r="K28" s="23"/>
      <c r="L28" s="41">
        <f t="shared" si="1"/>
        <v>0</v>
      </c>
      <c r="M28" s="38">
        <v>4550619533636</v>
      </c>
    </row>
    <row r="29" spans="1:13" ht="23.25" customHeight="1">
      <c r="A29" s="18" t="str">
        <f t="shared" si="0"/>
        <v>BG06M750OFFM</v>
      </c>
      <c r="B29" s="21" t="s">
        <v>24</v>
      </c>
      <c r="C29" s="19">
        <v>46315</v>
      </c>
      <c r="D29" s="21" t="s">
        <v>16</v>
      </c>
      <c r="E29" s="63" t="s">
        <v>37</v>
      </c>
      <c r="F29" s="21" t="s">
        <v>22</v>
      </c>
      <c r="G29" s="21" t="s">
        <v>27</v>
      </c>
      <c r="H29" s="21" t="s">
        <v>34</v>
      </c>
      <c r="I29" s="29" t="s">
        <v>19</v>
      </c>
      <c r="J29" s="22">
        <v>45000</v>
      </c>
      <c r="K29" s="23"/>
      <c r="L29" s="41">
        <f t="shared" si="1"/>
        <v>0</v>
      </c>
      <c r="M29" s="38">
        <v>4550619533629</v>
      </c>
    </row>
    <row r="30" spans="1:13" ht="23.25" customHeight="1">
      <c r="A30" s="18" t="str">
        <f t="shared" si="0"/>
        <v>BG06M750OFFL</v>
      </c>
      <c r="B30" s="21" t="s">
        <v>24</v>
      </c>
      <c r="C30" s="19">
        <v>46315</v>
      </c>
      <c r="D30" s="21" t="s">
        <v>16</v>
      </c>
      <c r="E30" s="63" t="s">
        <v>37</v>
      </c>
      <c r="F30" s="21" t="s">
        <v>22</v>
      </c>
      <c r="G30" s="21" t="s">
        <v>27</v>
      </c>
      <c r="H30" s="21" t="s">
        <v>34</v>
      </c>
      <c r="I30" s="29" t="s">
        <v>20</v>
      </c>
      <c r="J30" s="22">
        <v>45000</v>
      </c>
      <c r="K30" s="23"/>
      <c r="L30" s="41">
        <f t="shared" si="1"/>
        <v>0</v>
      </c>
      <c r="M30" s="38">
        <v>4550619533612</v>
      </c>
    </row>
    <row r="31" spans="1:13" ht="23.25" customHeight="1">
      <c r="A31" s="18" t="str">
        <f t="shared" si="0"/>
        <v>BG06M750OFFXL</v>
      </c>
      <c r="B31" s="21" t="s">
        <v>24</v>
      </c>
      <c r="C31" s="19">
        <v>46315</v>
      </c>
      <c r="D31" s="21" t="s">
        <v>16</v>
      </c>
      <c r="E31" s="63" t="s">
        <v>37</v>
      </c>
      <c r="F31" s="21" t="s">
        <v>22</v>
      </c>
      <c r="G31" s="21" t="s">
        <v>27</v>
      </c>
      <c r="H31" s="21" t="s">
        <v>34</v>
      </c>
      <c r="I31" s="29" t="s">
        <v>21</v>
      </c>
      <c r="J31" s="22">
        <v>45000</v>
      </c>
      <c r="K31" s="23"/>
      <c r="L31" s="41">
        <f t="shared" si="1"/>
        <v>0</v>
      </c>
      <c r="M31" s="38">
        <v>4550619533643</v>
      </c>
    </row>
    <row r="32" spans="1:13" ht="23.25" customHeight="1">
      <c r="A32" s="18" t="str">
        <f t="shared" si="0"/>
        <v>BG06M700BLKS</v>
      </c>
      <c r="B32" s="21" t="s">
        <v>24</v>
      </c>
      <c r="C32" s="19">
        <v>46315</v>
      </c>
      <c r="D32" s="21" t="s">
        <v>16</v>
      </c>
      <c r="E32" s="63" t="s">
        <v>38</v>
      </c>
      <c r="F32" s="21" t="s">
        <v>26</v>
      </c>
      <c r="G32" s="21" t="s">
        <v>28</v>
      </c>
      <c r="H32" s="21" t="s">
        <v>17</v>
      </c>
      <c r="I32" s="29" t="s">
        <v>18</v>
      </c>
      <c r="J32" s="22">
        <v>35000</v>
      </c>
      <c r="K32" s="23"/>
      <c r="L32" s="41">
        <f t="shared" ref="L32:L55" si="2">J32*K32</f>
        <v>0</v>
      </c>
      <c r="M32" s="38">
        <v>4550619533070</v>
      </c>
    </row>
    <row r="33" spans="1:13" ht="23.25" customHeight="1">
      <c r="A33" s="18" t="str">
        <f t="shared" si="0"/>
        <v>BG06M700BLKM</v>
      </c>
      <c r="B33" s="21" t="s">
        <v>24</v>
      </c>
      <c r="C33" s="19">
        <v>46315</v>
      </c>
      <c r="D33" s="21" t="s">
        <v>16</v>
      </c>
      <c r="E33" s="63" t="s">
        <v>38</v>
      </c>
      <c r="F33" s="21" t="s">
        <v>26</v>
      </c>
      <c r="G33" s="21" t="s">
        <v>28</v>
      </c>
      <c r="H33" s="21" t="s">
        <v>17</v>
      </c>
      <c r="I33" s="29" t="s">
        <v>19</v>
      </c>
      <c r="J33" s="22">
        <v>35000</v>
      </c>
      <c r="K33" s="23"/>
      <c r="L33" s="41">
        <f t="shared" si="2"/>
        <v>0</v>
      </c>
      <c r="M33" s="38">
        <v>4550619533063</v>
      </c>
    </row>
    <row r="34" spans="1:13" ht="23.25" customHeight="1">
      <c r="A34" s="18" t="str">
        <f t="shared" si="0"/>
        <v>BG06M700BLKL</v>
      </c>
      <c r="B34" s="21" t="s">
        <v>24</v>
      </c>
      <c r="C34" s="19">
        <v>46315</v>
      </c>
      <c r="D34" s="21" t="s">
        <v>16</v>
      </c>
      <c r="E34" s="63" t="s">
        <v>38</v>
      </c>
      <c r="F34" s="21" t="s">
        <v>26</v>
      </c>
      <c r="G34" s="21" t="s">
        <v>28</v>
      </c>
      <c r="H34" s="21" t="s">
        <v>17</v>
      </c>
      <c r="I34" s="29" t="s">
        <v>20</v>
      </c>
      <c r="J34" s="22">
        <v>35000</v>
      </c>
      <c r="K34" s="23"/>
      <c r="L34" s="41">
        <f t="shared" si="2"/>
        <v>0</v>
      </c>
      <c r="M34" s="38">
        <v>4550619533056</v>
      </c>
    </row>
    <row r="35" spans="1:13" ht="23.25" customHeight="1">
      <c r="A35" s="18" t="str">
        <f t="shared" si="0"/>
        <v>BG06M700BLKXL</v>
      </c>
      <c r="B35" s="21" t="s">
        <v>24</v>
      </c>
      <c r="C35" s="19">
        <v>46315</v>
      </c>
      <c r="D35" s="21" t="s">
        <v>16</v>
      </c>
      <c r="E35" s="63" t="s">
        <v>38</v>
      </c>
      <c r="F35" s="21" t="s">
        <v>26</v>
      </c>
      <c r="G35" s="21" t="s">
        <v>28</v>
      </c>
      <c r="H35" s="21" t="s">
        <v>17</v>
      </c>
      <c r="I35" s="29" t="s">
        <v>21</v>
      </c>
      <c r="J35" s="22">
        <v>35000</v>
      </c>
      <c r="K35" s="23"/>
      <c r="L35" s="41">
        <f t="shared" si="2"/>
        <v>0</v>
      </c>
      <c r="M35" s="38">
        <v>4550619533087</v>
      </c>
    </row>
    <row r="36" spans="1:13" ht="23.25" customHeight="1">
      <c r="A36" s="18" t="str">
        <f t="shared" si="0"/>
        <v>BG06M700GRNS</v>
      </c>
      <c r="B36" s="21" t="s">
        <v>24</v>
      </c>
      <c r="C36" s="19">
        <v>46315</v>
      </c>
      <c r="D36" s="21" t="s">
        <v>16</v>
      </c>
      <c r="E36" s="63" t="s">
        <v>38</v>
      </c>
      <c r="F36" s="21" t="s">
        <v>26</v>
      </c>
      <c r="G36" s="21" t="s">
        <v>28</v>
      </c>
      <c r="H36" s="21" t="s">
        <v>30</v>
      </c>
      <c r="I36" s="29" t="s">
        <v>18</v>
      </c>
      <c r="J36" s="22">
        <v>35000</v>
      </c>
      <c r="K36" s="23"/>
      <c r="L36" s="41">
        <f t="shared" si="2"/>
        <v>0</v>
      </c>
      <c r="M36" s="38">
        <v>4550619533117</v>
      </c>
    </row>
    <row r="37" spans="1:13" ht="23.25" customHeight="1">
      <c r="A37" s="18" t="str">
        <f t="shared" si="0"/>
        <v>BG06M700GRNM</v>
      </c>
      <c r="B37" s="21" t="s">
        <v>24</v>
      </c>
      <c r="C37" s="19">
        <v>46315</v>
      </c>
      <c r="D37" s="21" t="s">
        <v>16</v>
      </c>
      <c r="E37" s="63" t="s">
        <v>38</v>
      </c>
      <c r="F37" s="21" t="s">
        <v>26</v>
      </c>
      <c r="G37" s="21" t="s">
        <v>28</v>
      </c>
      <c r="H37" s="21" t="s">
        <v>30</v>
      </c>
      <c r="I37" s="29" t="s">
        <v>19</v>
      </c>
      <c r="J37" s="22">
        <v>35000</v>
      </c>
      <c r="K37" s="23"/>
      <c r="L37" s="41">
        <f t="shared" si="2"/>
        <v>0</v>
      </c>
      <c r="M37" s="38">
        <v>4550619533100</v>
      </c>
    </row>
    <row r="38" spans="1:13" ht="23.25" customHeight="1">
      <c r="A38" s="18" t="str">
        <f t="shared" si="0"/>
        <v>BG06M700GRNL</v>
      </c>
      <c r="B38" s="21" t="s">
        <v>24</v>
      </c>
      <c r="C38" s="19">
        <v>46315</v>
      </c>
      <c r="D38" s="21" t="s">
        <v>16</v>
      </c>
      <c r="E38" s="63" t="s">
        <v>38</v>
      </c>
      <c r="F38" s="21" t="s">
        <v>26</v>
      </c>
      <c r="G38" s="21" t="s">
        <v>28</v>
      </c>
      <c r="H38" s="21" t="s">
        <v>30</v>
      </c>
      <c r="I38" s="29" t="s">
        <v>20</v>
      </c>
      <c r="J38" s="22">
        <v>35000</v>
      </c>
      <c r="K38" s="23"/>
      <c r="L38" s="41">
        <f t="shared" si="2"/>
        <v>0</v>
      </c>
      <c r="M38" s="38">
        <v>4550619533094</v>
      </c>
    </row>
    <row r="39" spans="1:13" ht="23.25" customHeight="1">
      <c r="A39" s="18" t="str">
        <f t="shared" si="0"/>
        <v>BG06M700GRNXL</v>
      </c>
      <c r="B39" s="21" t="s">
        <v>24</v>
      </c>
      <c r="C39" s="19">
        <v>46315</v>
      </c>
      <c r="D39" s="21" t="s">
        <v>16</v>
      </c>
      <c r="E39" s="63" t="s">
        <v>38</v>
      </c>
      <c r="F39" s="21" t="s">
        <v>26</v>
      </c>
      <c r="G39" s="21" t="s">
        <v>28</v>
      </c>
      <c r="H39" s="21" t="s">
        <v>30</v>
      </c>
      <c r="I39" s="29" t="s">
        <v>21</v>
      </c>
      <c r="J39" s="22">
        <v>35000</v>
      </c>
      <c r="K39" s="23"/>
      <c r="L39" s="41">
        <f t="shared" si="2"/>
        <v>0</v>
      </c>
      <c r="M39" s="38">
        <v>4550619533124</v>
      </c>
    </row>
    <row r="40" spans="1:13" ht="23.25" customHeight="1">
      <c r="A40" s="18" t="str">
        <f t="shared" si="0"/>
        <v>BG06M700REDS</v>
      </c>
      <c r="B40" s="21" t="s">
        <v>24</v>
      </c>
      <c r="C40" s="19">
        <v>46315</v>
      </c>
      <c r="D40" s="21" t="s">
        <v>16</v>
      </c>
      <c r="E40" s="63" t="s">
        <v>38</v>
      </c>
      <c r="F40" s="21" t="s">
        <v>26</v>
      </c>
      <c r="G40" s="21" t="s">
        <v>28</v>
      </c>
      <c r="H40" s="21" t="s">
        <v>31</v>
      </c>
      <c r="I40" s="29" t="s">
        <v>18</v>
      </c>
      <c r="J40" s="22">
        <v>35000</v>
      </c>
      <c r="K40" s="23"/>
      <c r="L40" s="41">
        <f t="shared" si="2"/>
        <v>0</v>
      </c>
      <c r="M40" s="38">
        <v>4550619533155</v>
      </c>
    </row>
    <row r="41" spans="1:13" ht="23.25" customHeight="1">
      <c r="A41" s="18" t="str">
        <f t="shared" si="0"/>
        <v>BG06M700REDM</v>
      </c>
      <c r="B41" s="21" t="s">
        <v>24</v>
      </c>
      <c r="C41" s="19">
        <v>46315</v>
      </c>
      <c r="D41" s="21" t="s">
        <v>16</v>
      </c>
      <c r="E41" s="63" t="s">
        <v>38</v>
      </c>
      <c r="F41" s="21" t="s">
        <v>26</v>
      </c>
      <c r="G41" s="21" t="s">
        <v>28</v>
      </c>
      <c r="H41" s="21" t="s">
        <v>31</v>
      </c>
      <c r="I41" s="29" t="s">
        <v>19</v>
      </c>
      <c r="J41" s="22">
        <v>35000</v>
      </c>
      <c r="K41" s="23"/>
      <c r="L41" s="41">
        <f t="shared" si="2"/>
        <v>0</v>
      </c>
      <c r="M41" s="38">
        <v>4550619533148</v>
      </c>
    </row>
    <row r="42" spans="1:13" ht="23.25" customHeight="1">
      <c r="A42" s="18" t="str">
        <f t="shared" si="0"/>
        <v>BG06M700REDL</v>
      </c>
      <c r="B42" s="21" t="s">
        <v>24</v>
      </c>
      <c r="C42" s="19">
        <v>46315</v>
      </c>
      <c r="D42" s="21" t="s">
        <v>16</v>
      </c>
      <c r="E42" s="63" t="s">
        <v>38</v>
      </c>
      <c r="F42" s="21" t="s">
        <v>26</v>
      </c>
      <c r="G42" s="21" t="s">
        <v>28</v>
      </c>
      <c r="H42" s="21" t="s">
        <v>31</v>
      </c>
      <c r="I42" s="29" t="s">
        <v>20</v>
      </c>
      <c r="J42" s="22">
        <v>35000</v>
      </c>
      <c r="K42" s="23"/>
      <c r="L42" s="41">
        <f t="shared" si="2"/>
        <v>0</v>
      </c>
      <c r="M42" s="38">
        <v>4550619533131</v>
      </c>
    </row>
    <row r="43" spans="1:13" ht="23.25" customHeight="1">
      <c r="A43" s="18" t="str">
        <f t="shared" si="0"/>
        <v>BG06M700REDXL</v>
      </c>
      <c r="B43" s="21" t="s">
        <v>24</v>
      </c>
      <c r="C43" s="19">
        <v>46315</v>
      </c>
      <c r="D43" s="21" t="s">
        <v>16</v>
      </c>
      <c r="E43" s="63" t="s">
        <v>38</v>
      </c>
      <c r="F43" s="21" t="s">
        <v>26</v>
      </c>
      <c r="G43" s="21" t="s">
        <v>28</v>
      </c>
      <c r="H43" s="21" t="s">
        <v>31</v>
      </c>
      <c r="I43" s="29" t="s">
        <v>21</v>
      </c>
      <c r="J43" s="22">
        <v>35000</v>
      </c>
      <c r="K43" s="23"/>
      <c r="L43" s="41">
        <f t="shared" si="2"/>
        <v>0</v>
      </c>
      <c r="M43" s="38">
        <v>4550619533162</v>
      </c>
    </row>
    <row r="44" spans="1:13" ht="23.25" customHeight="1">
      <c r="A44" s="18" t="str">
        <f t="shared" si="0"/>
        <v>BG06M700MCAS</v>
      </c>
      <c r="B44" s="21" t="s">
        <v>24</v>
      </c>
      <c r="C44" s="19">
        <v>46315</v>
      </c>
      <c r="D44" s="21" t="s">
        <v>16</v>
      </c>
      <c r="E44" s="63" t="s">
        <v>38</v>
      </c>
      <c r="F44" s="21" t="s">
        <v>26</v>
      </c>
      <c r="G44" s="21" t="s">
        <v>28</v>
      </c>
      <c r="H44" s="21" t="s">
        <v>32</v>
      </c>
      <c r="I44" s="29" t="s">
        <v>18</v>
      </c>
      <c r="J44" s="22">
        <v>35000</v>
      </c>
      <c r="K44" s="23"/>
      <c r="L44" s="41">
        <f t="shared" si="2"/>
        <v>0</v>
      </c>
      <c r="M44" s="38">
        <v>4550619533193</v>
      </c>
    </row>
    <row r="45" spans="1:13" ht="23.25" customHeight="1">
      <c r="A45" s="18" t="str">
        <f t="shared" si="0"/>
        <v>BG06M700MCAM</v>
      </c>
      <c r="B45" s="21" t="s">
        <v>24</v>
      </c>
      <c r="C45" s="19">
        <v>46315</v>
      </c>
      <c r="D45" s="21" t="s">
        <v>16</v>
      </c>
      <c r="E45" s="63" t="s">
        <v>38</v>
      </c>
      <c r="F45" s="21" t="s">
        <v>26</v>
      </c>
      <c r="G45" s="21" t="s">
        <v>28</v>
      </c>
      <c r="H45" s="21" t="s">
        <v>32</v>
      </c>
      <c r="I45" s="29" t="s">
        <v>19</v>
      </c>
      <c r="J45" s="22">
        <v>35000</v>
      </c>
      <c r="K45" s="23"/>
      <c r="L45" s="41">
        <f t="shared" si="2"/>
        <v>0</v>
      </c>
      <c r="M45" s="38">
        <v>4550619533186</v>
      </c>
    </row>
    <row r="46" spans="1:13" ht="23.25" customHeight="1">
      <c r="A46" s="18" t="str">
        <f t="shared" si="0"/>
        <v>BG06M700MCAL</v>
      </c>
      <c r="B46" s="21" t="s">
        <v>24</v>
      </c>
      <c r="C46" s="19">
        <v>46315</v>
      </c>
      <c r="D46" s="21" t="s">
        <v>16</v>
      </c>
      <c r="E46" s="63" t="s">
        <v>38</v>
      </c>
      <c r="F46" s="21" t="s">
        <v>26</v>
      </c>
      <c r="G46" s="21" t="s">
        <v>28</v>
      </c>
      <c r="H46" s="21" t="s">
        <v>32</v>
      </c>
      <c r="I46" s="29" t="s">
        <v>20</v>
      </c>
      <c r="J46" s="22">
        <v>35000</v>
      </c>
      <c r="K46" s="23"/>
      <c r="L46" s="41">
        <f t="shared" si="2"/>
        <v>0</v>
      </c>
      <c r="M46" s="38">
        <v>4550619533179</v>
      </c>
    </row>
    <row r="47" spans="1:13" ht="23.25" customHeight="1">
      <c r="A47" s="18" t="str">
        <f t="shared" si="0"/>
        <v>BG06M700MCAXL</v>
      </c>
      <c r="B47" s="21" t="s">
        <v>24</v>
      </c>
      <c r="C47" s="19">
        <v>46315</v>
      </c>
      <c r="D47" s="21" t="s">
        <v>16</v>
      </c>
      <c r="E47" s="63" t="s">
        <v>38</v>
      </c>
      <c r="F47" s="21" t="s">
        <v>26</v>
      </c>
      <c r="G47" s="21" t="s">
        <v>28</v>
      </c>
      <c r="H47" s="21" t="s">
        <v>32</v>
      </c>
      <c r="I47" s="29" t="s">
        <v>21</v>
      </c>
      <c r="J47" s="22">
        <v>35000</v>
      </c>
      <c r="K47" s="23"/>
      <c r="L47" s="41">
        <f t="shared" si="2"/>
        <v>0</v>
      </c>
      <c r="M47" s="38">
        <v>4550619533209</v>
      </c>
    </row>
    <row r="48" spans="1:13" ht="23.25" customHeight="1">
      <c r="A48" s="18" t="str">
        <f t="shared" si="0"/>
        <v>BG06M700BLUS</v>
      </c>
      <c r="B48" s="21" t="s">
        <v>24</v>
      </c>
      <c r="C48" s="19">
        <v>46315</v>
      </c>
      <c r="D48" s="21" t="s">
        <v>16</v>
      </c>
      <c r="E48" s="63" t="s">
        <v>38</v>
      </c>
      <c r="F48" s="21" t="s">
        <v>26</v>
      </c>
      <c r="G48" s="21" t="s">
        <v>28</v>
      </c>
      <c r="H48" s="21" t="s">
        <v>33</v>
      </c>
      <c r="I48" s="29" t="s">
        <v>18</v>
      </c>
      <c r="J48" s="22">
        <v>35000</v>
      </c>
      <c r="K48" s="23"/>
      <c r="L48" s="41">
        <f t="shared" si="2"/>
        <v>0</v>
      </c>
      <c r="M48" s="38">
        <v>4550619533278</v>
      </c>
    </row>
    <row r="49" spans="1:14" ht="23.25" customHeight="1">
      <c r="A49" s="18" t="str">
        <f t="shared" si="0"/>
        <v>BG06M700BLUM</v>
      </c>
      <c r="B49" s="21" t="s">
        <v>24</v>
      </c>
      <c r="C49" s="19">
        <v>46315</v>
      </c>
      <c r="D49" s="21" t="s">
        <v>16</v>
      </c>
      <c r="E49" s="63" t="s">
        <v>38</v>
      </c>
      <c r="F49" s="21" t="s">
        <v>26</v>
      </c>
      <c r="G49" s="21" t="s">
        <v>28</v>
      </c>
      <c r="H49" s="21" t="s">
        <v>33</v>
      </c>
      <c r="I49" s="29" t="s">
        <v>19</v>
      </c>
      <c r="J49" s="22">
        <v>35000</v>
      </c>
      <c r="K49" s="23"/>
      <c r="L49" s="41">
        <f t="shared" si="2"/>
        <v>0</v>
      </c>
      <c r="M49" s="38">
        <v>4550619533261</v>
      </c>
    </row>
    <row r="50" spans="1:14" ht="23.25" customHeight="1">
      <c r="A50" s="18" t="str">
        <f t="shared" si="0"/>
        <v>BG06M700BLUL</v>
      </c>
      <c r="B50" s="21" t="s">
        <v>24</v>
      </c>
      <c r="C50" s="19">
        <v>46315</v>
      </c>
      <c r="D50" s="21" t="s">
        <v>16</v>
      </c>
      <c r="E50" s="63" t="s">
        <v>38</v>
      </c>
      <c r="F50" s="21" t="s">
        <v>26</v>
      </c>
      <c r="G50" s="21" t="s">
        <v>28</v>
      </c>
      <c r="H50" s="21" t="s">
        <v>33</v>
      </c>
      <c r="I50" s="29" t="s">
        <v>20</v>
      </c>
      <c r="J50" s="22">
        <v>35000</v>
      </c>
      <c r="K50" s="23"/>
      <c r="L50" s="41">
        <f t="shared" si="2"/>
        <v>0</v>
      </c>
      <c r="M50" s="38">
        <v>4550619533254</v>
      </c>
    </row>
    <row r="51" spans="1:14" ht="23.25" customHeight="1">
      <c r="A51" s="18" t="str">
        <f t="shared" si="0"/>
        <v>BG06M700BLUXL</v>
      </c>
      <c r="B51" s="21" t="s">
        <v>24</v>
      </c>
      <c r="C51" s="19">
        <v>46315</v>
      </c>
      <c r="D51" s="21" t="s">
        <v>16</v>
      </c>
      <c r="E51" s="63" t="s">
        <v>38</v>
      </c>
      <c r="F51" s="21" t="s">
        <v>26</v>
      </c>
      <c r="G51" s="21" t="s">
        <v>28</v>
      </c>
      <c r="H51" s="21" t="s">
        <v>33</v>
      </c>
      <c r="I51" s="29" t="s">
        <v>21</v>
      </c>
      <c r="J51" s="22">
        <v>35000</v>
      </c>
      <c r="K51" s="23"/>
      <c r="L51" s="41">
        <f t="shared" si="2"/>
        <v>0</v>
      </c>
      <c r="M51" s="38">
        <v>4550619533285</v>
      </c>
    </row>
    <row r="52" spans="1:14" ht="23.25" customHeight="1">
      <c r="A52" s="18" t="str">
        <f t="shared" si="0"/>
        <v>BG06M700OFFS</v>
      </c>
      <c r="B52" s="21" t="s">
        <v>24</v>
      </c>
      <c r="C52" s="19">
        <v>46315</v>
      </c>
      <c r="D52" s="21" t="s">
        <v>16</v>
      </c>
      <c r="E52" s="63" t="s">
        <v>38</v>
      </c>
      <c r="F52" s="21" t="s">
        <v>26</v>
      </c>
      <c r="G52" s="21" t="s">
        <v>28</v>
      </c>
      <c r="H52" s="21" t="s">
        <v>34</v>
      </c>
      <c r="I52" s="29" t="s">
        <v>18</v>
      </c>
      <c r="J52" s="22">
        <v>35000</v>
      </c>
      <c r="K52" s="23"/>
      <c r="L52" s="41">
        <f t="shared" si="2"/>
        <v>0</v>
      </c>
      <c r="M52" s="38">
        <v>4550619533315</v>
      </c>
    </row>
    <row r="53" spans="1:14" ht="23.25" customHeight="1">
      <c r="A53" s="18" t="str">
        <f t="shared" si="0"/>
        <v>BG06M700OFFM</v>
      </c>
      <c r="B53" s="21" t="s">
        <v>24</v>
      </c>
      <c r="C53" s="19">
        <v>46315</v>
      </c>
      <c r="D53" s="21" t="s">
        <v>16</v>
      </c>
      <c r="E53" s="63" t="s">
        <v>38</v>
      </c>
      <c r="F53" s="21" t="s">
        <v>26</v>
      </c>
      <c r="G53" s="21" t="s">
        <v>28</v>
      </c>
      <c r="H53" s="21" t="s">
        <v>34</v>
      </c>
      <c r="I53" s="29" t="s">
        <v>19</v>
      </c>
      <c r="J53" s="22">
        <v>35000</v>
      </c>
      <c r="K53" s="23"/>
      <c r="L53" s="41">
        <f t="shared" si="2"/>
        <v>0</v>
      </c>
      <c r="M53" s="38">
        <v>4550619533308</v>
      </c>
    </row>
    <row r="54" spans="1:14" ht="23.25" customHeight="1">
      <c r="A54" s="18" t="str">
        <f t="shared" si="0"/>
        <v>BG06M700OFFL</v>
      </c>
      <c r="B54" s="21" t="s">
        <v>24</v>
      </c>
      <c r="C54" s="19">
        <v>46315</v>
      </c>
      <c r="D54" s="21" t="s">
        <v>16</v>
      </c>
      <c r="E54" s="63" t="s">
        <v>38</v>
      </c>
      <c r="F54" s="21" t="s">
        <v>26</v>
      </c>
      <c r="G54" s="21" t="s">
        <v>28</v>
      </c>
      <c r="H54" s="21" t="s">
        <v>34</v>
      </c>
      <c r="I54" s="29" t="s">
        <v>20</v>
      </c>
      <c r="J54" s="22">
        <v>35000</v>
      </c>
      <c r="K54" s="23"/>
      <c r="L54" s="41">
        <f t="shared" si="2"/>
        <v>0</v>
      </c>
      <c r="M54" s="38">
        <v>4550619533292</v>
      </c>
    </row>
    <row r="55" spans="1:14" ht="23.25" customHeight="1">
      <c r="A55" s="18" t="str">
        <f t="shared" si="0"/>
        <v>BG06M700OFFXL</v>
      </c>
      <c r="B55" s="21" t="s">
        <v>24</v>
      </c>
      <c r="C55" s="19">
        <v>46315</v>
      </c>
      <c r="D55" s="21" t="s">
        <v>16</v>
      </c>
      <c r="E55" s="63" t="s">
        <v>38</v>
      </c>
      <c r="F55" s="21" t="s">
        <v>26</v>
      </c>
      <c r="G55" s="21" t="s">
        <v>28</v>
      </c>
      <c r="H55" s="21" t="s">
        <v>34</v>
      </c>
      <c r="I55" s="29" t="s">
        <v>21</v>
      </c>
      <c r="J55" s="22">
        <v>35000</v>
      </c>
      <c r="K55" s="23"/>
      <c r="L55" s="41">
        <f t="shared" si="2"/>
        <v>0</v>
      </c>
      <c r="M55" s="38">
        <v>4550619533322</v>
      </c>
    </row>
    <row r="56" spans="1:14" s="28" customFormat="1" ht="23.25" customHeight="1">
      <c r="A56" s="18" t="str">
        <f t="shared" si="0"/>
        <v>BG06M900BLKXS-M</v>
      </c>
      <c r="B56" s="32" t="s">
        <v>24</v>
      </c>
      <c r="C56" s="33">
        <v>46315</v>
      </c>
      <c r="D56" s="32" t="s">
        <v>16</v>
      </c>
      <c r="E56" s="64" t="s">
        <v>39</v>
      </c>
      <c r="F56" s="32" t="s">
        <v>25</v>
      </c>
      <c r="G56" s="32" t="s">
        <v>29</v>
      </c>
      <c r="H56" s="32" t="s">
        <v>17</v>
      </c>
      <c r="I56" s="34" t="s">
        <v>35</v>
      </c>
      <c r="J56" s="22">
        <v>3500</v>
      </c>
      <c r="K56" s="23"/>
      <c r="L56" s="42">
        <f t="shared" ref="L56:L58" si="3">J56*K56</f>
        <v>0</v>
      </c>
      <c r="M56" s="39" t="s">
        <v>54</v>
      </c>
      <c r="N56" s="36" t="s">
        <v>55</v>
      </c>
    </row>
    <row r="57" spans="1:14" s="28" customFormat="1" ht="23.25" customHeight="1">
      <c r="A57" s="18" t="str">
        <f t="shared" si="0"/>
        <v>BG06M900BLKL-XXL</v>
      </c>
      <c r="B57" s="32" t="s">
        <v>24</v>
      </c>
      <c r="C57" s="33">
        <v>46315</v>
      </c>
      <c r="D57" s="32" t="s">
        <v>16</v>
      </c>
      <c r="E57" s="64" t="s">
        <v>39</v>
      </c>
      <c r="F57" s="32" t="s">
        <v>25</v>
      </c>
      <c r="G57" s="32" t="s">
        <v>29</v>
      </c>
      <c r="H57" s="32" t="s">
        <v>17</v>
      </c>
      <c r="I57" s="34" t="s">
        <v>36</v>
      </c>
      <c r="J57" s="22">
        <v>3500</v>
      </c>
      <c r="K57" s="23"/>
      <c r="L57" s="42">
        <f t="shared" si="3"/>
        <v>0</v>
      </c>
      <c r="M57" s="39" t="s">
        <v>54</v>
      </c>
      <c r="N57" s="36" t="s">
        <v>55</v>
      </c>
    </row>
    <row r="58" spans="1:14" ht="23.25" customHeight="1">
      <c r="A58" s="18" t="str">
        <f t="shared" si="0"/>
        <v>BG06K001BLK130</v>
      </c>
      <c r="B58" s="21" t="s">
        <v>24</v>
      </c>
      <c r="C58" s="19">
        <v>46315</v>
      </c>
      <c r="D58" s="21" t="s">
        <v>56</v>
      </c>
      <c r="E58" s="63" t="s">
        <v>42</v>
      </c>
      <c r="F58" s="21" t="s">
        <v>57</v>
      </c>
      <c r="G58" s="21" t="s">
        <v>41</v>
      </c>
      <c r="H58" s="21" t="s">
        <v>17</v>
      </c>
      <c r="I58" s="29" t="s">
        <v>50</v>
      </c>
      <c r="J58" s="22">
        <v>32000</v>
      </c>
      <c r="K58" s="23"/>
      <c r="L58" s="41">
        <f t="shared" si="3"/>
        <v>0</v>
      </c>
      <c r="M58" s="39" t="s">
        <v>54</v>
      </c>
    </row>
    <row r="59" spans="1:14" ht="23.25" customHeight="1">
      <c r="A59" s="18" t="str">
        <f t="shared" si="0"/>
        <v>BG06K001BLK140</v>
      </c>
      <c r="B59" s="26" t="s">
        <v>24</v>
      </c>
      <c r="C59" s="27">
        <v>46315</v>
      </c>
      <c r="D59" s="26" t="s">
        <v>56</v>
      </c>
      <c r="E59" s="65" t="s">
        <v>42</v>
      </c>
      <c r="F59" s="26" t="s">
        <v>57</v>
      </c>
      <c r="G59" s="26" t="s">
        <v>41</v>
      </c>
      <c r="H59" s="26" t="s">
        <v>17</v>
      </c>
      <c r="I59" s="30" t="s">
        <v>51</v>
      </c>
      <c r="J59" s="22">
        <v>32000</v>
      </c>
      <c r="K59" s="23"/>
      <c r="L59" s="41">
        <f t="shared" ref="L59:L81" si="4">J59*K59</f>
        <v>0</v>
      </c>
      <c r="M59" s="39" t="s">
        <v>54</v>
      </c>
    </row>
    <row r="60" spans="1:14" ht="23.25" customHeight="1">
      <c r="A60" s="18" t="str">
        <f t="shared" si="0"/>
        <v>BG06K001BLK150</v>
      </c>
      <c r="B60" s="26" t="s">
        <v>24</v>
      </c>
      <c r="C60" s="27">
        <v>46315</v>
      </c>
      <c r="D60" s="26" t="s">
        <v>56</v>
      </c>
      <c r="E60" s="65" t="s">
        <v>42</v>
      </c>
      <c r="F60" s="26" t="s">
        <v>57</v>
      </c>
      <c r="G60" s="26" t="s">
        <v>41</v>
      </c>
      <c r="H60" s="26" t="s">
        <v>17</v>
      </c>
      <c r="I60" s="30" t="s">
        <v>52</v>
      </c>
      <c r="J60" s="22">
        <v>32000</v>
      </c>
      <c r="K60" s="23"/>
      <c r="L60" s="41">
        <f t="shared" si="4"/>
        <v>0</v>
      </c>
      <c r="M60" s="39" t="s">
        <v>54</v>
      </c>
    </row>
    <row r="61" spans="1:14" ht="23.25" customHeight="1">
      <c r="A61" s="18" t="str">
        <f t="shared" si="0"/>
        <v>BG06K001BLK160</v>
      </c>
      <c r="B61" s="26" t="s">
        <v>24</v>
      </c>
      <c r="C61" s="27">
        <v>46315</v>
      </c>
      <c r="D61" s="26" t="s">
        <v>56</v>
      </c>
      <c r="E61" s="65" t="s">
        <v>42</v>
      </c>
      <c r="F61" s="26" t="s">
        <v>57</v>
      </c>
      <c r="G61" s="26" t="s">
        <v>41</v>
      </c>
      <c r="H61" s="26" t="s">
        <v>17</v>
      </c>
      <c r="I61" s="30" t="s">
        <v>53</v>
      </c>
      <c r="J61" s="22">
        <v>32000</v>
      </c>
      <c r="K61" s="23"/>
      <c r="L61" s="41">
        <f t="shared" si="4"/>
        <v>0</v>
      </c>
      <c r="M61" s="39" t="s">
        <v>54</v>
      </c>
    </row>
    <row r="62" spans="1:14" ht="23.25" customHeight="1">
      <c r="A62" s="18" t="str">
        <f t="shared" si="0"/>
        <v>BG06K001BLU130</v>
      </c>
      <c r="B62" s="21" t="s">
        <v>24</v>
      </c>
      <c r="C62" s="19">
        <v>46315</v>
      </c>
      <c r="D62" s="21" t="s">
        <v>56</v>
      </c>
      <c r="E62" s="63" t="s">
        <v>42</v>
      </c>
      <c r="F62" s="21" t="s">
        <v>57</v>
      </c>
      <c r="G62" s="21" t="s">
        <v>41</v>
      </c>
      <c r="H62" s="21" t="s">
        <v>33</v>
      </c>
      <c r="I62" s="29" t="s">
        <v>50</v>
      </c>
      <c r="J62" s="22">
        <v>32000</v>
      </c>
      <c r="K62" s="23"/>
      <c r="L62" s="41">
        <f t="shared" si="4"/>
        <v>0</v>
      </c>
      <c r="M62" s="39" t="s">
        <v>54</v>
      </c>
    </row>
    <row r="63" spans="1:14" ht="23.25" customHeight="1">
      <c r="A63" s="18" t="str">
        <f t="shared" si="0"/>
        <v>BG06K001BLU140</v>
      </c>
      <c r="B63" s="26" t="s">
        <v>24</v>
      </c>
      <c r="C63" s="27">
        <v>46315</v>
      </c>
      <c r="D63" s="26" t="s">
        <v>56</v>
      </c>
      <c r="E63" s="65" t="s">
        <v>42</v>
      </c>
      <c r="F63" s="26" t="s">
        <v>57</v>
      </c>
      <c r="G63" s="26" t="s">
        <v>41</v>
      </c>
      <c r="H63" s="26" t="s">
        <v>33</v>
      </c>
      <c r="I63" s="30" t="s">
        <v>51</v>
      </c>
      <c r="J63" s="22">
        <v>32000</v>
      </c>
      <c r="K63" s="23"/>
      <c r="L63" s="41">
        <f t="shared" si="4"/>
        <v>0</v>
      </c>
      <c r="M63" s="39" t="s">
        <v>54</v>
      </c>
    </row>
    <row r="64" spans="1:14" ht="23.25" customHeight="1">
      <c r="A64" s="18" t="str">
        <f t="shared" si="0"/>
        <v>BG06K001BLU150</v>
      </c>
      <c r="B64" s="26" t="s">
        <v>24</v>
      </c>
      <c r="C64" s="27">
        <v>46315</v>
      </c>
      <c r="D64" s="26" t="s">
        <v>56</v>
      </c>
      <c r="E64" s="65" t="s">
        <v>42</v>
      </c>
      <c r="F64" s="26" t="s">
        <v>57</v>
      </c>
      <c r="G64" s="26" t="s">
        <v>41</v>
      </c>
      <c r="H64" s="26" t="s">
        <v>33</v>
      </c>
      <c r="I64" s="30" t="s">
        <v>52</v>
      </c>
      <c r="J64" s="22">
        <v>32000</v>
      </c>
      <c r="K64" s="23"/>
      <c r="L64" s="41">
        <f t="shared" si="4"/>
        <v>0</v>
      </c>
      <c r="M64" s="39" t="s">
        <v>54</v>
      </c>
    </row>
    <row r="65" spans="1:13" ht="23.25" customHeight="1">
      <c r="A65" s="18" t="str">
        <f t="shared" si="0"/>
        <v>BG06K001BLU160</v>
      </c>
      <c r="B65" s="26" t="s">
        <v>24</v>
      </c>
      <c r="C65" s="27">
        <v>46315</v>
      </c>
      <c r="D65" s="26" t="s">
        <v>56</v>
      </c>
      <c r="E65" s="65" t="s">
        <v>42</v>
      </c>
      <c r="F65" s="26" t="s">
        <v>57</v>
      </c>
      <c r="G65" s="26" t="s">
        <v>41</v>
      </c>
      <c r="H65" s="26" t="s">
        <v>33</v>
      </c>
      <c r="I65" s="30" t="s">
        <v>53</v>
      </c>
      <c r="J65" s="22">
        <v>32000</v>
      </c>
      <c r="K65" s="23"/>
      <c r="L65" s="41">
        <f t="shared" si="4"/>
        <v>0</v>
      </c>
      <c r="M65" s="39" t="s">
        <v>54</v>
      </c>
    </row>
    <row r="66" spans="1:13" ht="23.25" customHeight="1">
      <c r="A66" s="18" t="str">
        <f t="shared" si="0"/>
        <v>BG06K001GRN130</v>
      </c>
      <c r="B66" s="21" t="s">
        <v>24</v>
      </c>
      <c r="C66" s="19">
        <v>46315</v>
      </c>
      <c r="D66" s="21" t="s">
        <v>56</v>
      </c>
      <c r="E66" s="63" t="s">
        <v>42</v>
      </c>
      <c r="F66" s="21" t="s">
        <v>57</v>
      </c>
      <c r="G66" s="21" t="s">
        <v>41</v>
      </c>
      <c r="H66" s="21" t="s">
        <v>30</v>
      </c>
      <c r="I66" s="29" t="s">
        <v>50</v>
      </c>
      <c r="J66" s="22">
        <v>32000</v>
      </c>
      <c r="K66" s="23"/>
      <c r="L66" s="41">
        <f t="shared" si="4"/>
        <v>0</v>
      </c>
      <c r="M66" s="39" t="s">
        <v>54</v>
      </c>
    </row>
    <row r="67" spans="1:13" ht="23.25" customHeight="1">
      <c r="A67" s="18" t="str">
        <f t="shared" si="0"/>
        <v>BG06K001GRN140</v>
      </c>
      <c r="B67" s="26" t="s">
        <v>24</v>
      </c>
      <c r="C67" s="27">
        <v>46315</v>
      </c>
      <c r="D67" s="26" t="s">
        <v>56</v>
      </c>
      <c r="E67" s="65" t="s">
        <v>42</v>
      </c>
      <c r="F67" s="26" t="s">
        <v>57</v>
      </c>
      <c r="G67" s="26" t="s">
        <v>41</v>
      </c>
      <c r="H67" s="26" t="s">
        <v>30</v>
      </c>
      <c r="I67" s="30" t="s">
        <v>51</v>
      </c>
      <c r="J67" s="22">
        <v>32000</v>
      </c>
      <c r="K67" s="23"/>
      <c r="L67" s="41">
        <f t="shared" si="4"/>
        <v>0</v>
      </c>
      <c r="M67" s="39" t="s">
        <v>54</v>
      </c>
    </row>
    <row r="68" spans="1:13" ht="23.25" customHeight="1">
      <c r="A68" s="18" t="str">
        <f t="shared" si="0"/>
        <v>BG06K001GRN150</v>
      </c>
      <c r="B68" s="26" t="s">
        <v>24</v>
      </c>
      <c r="C68" s="27">
        <v>46315</v>
      </c>
      <c r="D68" s="26" t="s">
        <v>56</v>
      </c>
      <c r="E68" s="65" t="s">
        <v>42</v>
      </c>
      <c r="F68" s="26" t="s">
        <v>57</v>
      </c>
      <c r="G68" s="26" t="s">
        <v>41</v>
      </c>
      <c r="H68" s="26" t="s">
        <v>30</v>
      </c>
      <c r="I68" s="30" t="s">
        <v>52</v>
      </c>
      <c r="J68" s="22">
        <v>32000</v>
      </c>
      <c r="K68" s="23"/>
      <c r="L68" s="41">
        <f t="shared" si="4"/>
        <v>0</v>
      </c>
      <c r="M68" s="39" t="s">
        <v>54</v>
      </c>
    </row>
    <row r="69" spans="1:13" ht="23.25" customHeight="1">
      <c r="A69" s="18" t="str">
        <f t="shared" si="0"/>
        <v>BG06K001GRN160</v>
      </c>
      <c r="B69" s="26" t="s">
        <v>24</v>
      </c>
      <c r="C69" s="27">
        <v>46315</v>
      </c>
      <c r="D69" s="26" t="s">
        <v>56</v>
      </c>
      <c r="E69" s="65" t="s">
        <v>42</v>
      </c>
      <c r="F69" s="26" t="s">
        <v>57</v>
      </c>
      <c r="G69" s="26" t="s">
        <v>41</v>
      </c>
      <c r="H69" s="26" t="s">
        <v>30</v>
      </c>
      <c r="I69" s="30" t="s">
        <v>53</v>
      </c>
      <c r="J69" s="22">
        <v>32000</v>
      </c>
      <c r="K69" s="23"/>
      <c r="L69" s="41">
        <f t="shared" si="4"/>
        <v>0</v>
      </c>
      <c r="M69" s="39" t="s">
        <v>54</v>
      </c>
    </row>
    <row r="70" spans="1:13" ht="23.25" customHeight="1">
      <c r="A70" s="18" t="str">
        <f t="shared" si="0"/>
        <v>BG06K001MCA130</v>
      </c>
      <c r="B70" s="21" t="s">
        <v>24</v>
      </c>
      <c r="C70" s="19">
        <v>46315</v>
      </c>
      <c r="D70" s="21" t="s">
        <v>56</v>
      </c>
      <c r="E70" s="63" t="s">
        <v>42</v>
      </c>
      <c r="F70" s="21" t="s">
        <v>57</v>
      </c>
      <c r="G70" s="21" t="s">
        <v>41</v>
      </c>
      <c r="H70" s="21" t="s">
        <v>32</v>
      </c>
      <c r="I70" s="29" t="s">
        <v>50</v>
      </c>
      <c r="J70" s="22">
        <v>32000</v>
      </c>
      <c r="K70" s="23"/>
      <c r="L70" s="41">
        <f t="shared" si="4"/>
        <v>0</v>
      </c>
      <c r="M70" s="39" t="s">
        <v>54</v>
      </c>
    </row>
    <row r="71" spans="1:13" ht="23.25" customHeight="1">
      <c r="A71" s="18" t="str">
        <f t="shared" si="0"/>
        <v>BG06K001MCA140</v>
      </c>
      <c r="B71" s="26" t="s">
        <v>24</v>
      </c>
      <c r="C71" s="27">
        <v>46315</v>
      </c>
      <c r="D71" s="26" t="s">
        <v>56</v>
      </c>
      <c r="E71" s="65" t="s">
        <v>42</v>
      </c>
      <c r="F71" s="26" t="s">
        <v>57</v>
      </c>
      <c r="G71" s="26" t="s">
        <v>41</v>
      </c>
      <c r="H71" s="26" t="s">
        <v>32</v>
      </c>
      <c r="I71" s="30" t="s">
        <v>51</v>
      </c>
      <c r="J71" s="22">
        <v>32000</v>
      </c>
      <c r="K71" s="23"/>
      <c r="L71" s="41">
        <f t="shared" si="4"/>
        <v>0</v>
      </c>
      <c r="M71" s="39" t="s">
        <v>54</v>
      </c>
    </row>
    <row r="72" spans="1:13" ht="23.25" customHeight="1">
      <c r="A72" s="18" t="str">
        <f t="shared" ref="A72:A81" si="5">G72&amp;H72&amp;I72</f>
        <v>BG06K001MCA150</v>
      </c>
      <c r="B72" s="26" t="s">
        <v>24</v>
      </c>
      <c r="C72" s="27">
        <v>46315</v>
      </c>
      <c r="D72" s="26" t="s">
        <v>56</v>
      </c>
      <c r="E72" s="65" t="s">
        <v>42</v>
      </c>
      <c r="F72" s="26" t="s">
        <v>57</v>
      </c>
      <c r="G72" s="26" t="s">
        <v>41</v>
      </c>
      <c r="H72" s="26" t="s">
        <v>32</v>
      </c>
      <c r="I72" s="30" t="s">
        <v>52</v>
      </c>
      <c r="J72" s="22">
        <v>32000</v>
      </c>
      <c r="K72" s="23"/>
      <c r="L72" s="41">
        <f t="shared" si="4"/>
        <v>0</v>
      </c>
      <c r="M72" s="39" t="s">
        <v>54</v>
      </c>
    </row>
    <row r="73" spans="1:13" ht="23.25" customHeight="1">
      <c r="A73" s="18" t="str">
        <f t="shared" si="5"/>
        <v>BG06K001MCA160</v>
      </c>
      <c r="B73" s="26" t="s">
        <v>24</v>
      </c>
      <c r="C73" s="27">
        <v>46315</v>
      </c>
      <c r="D73" s="26" t="s">
        <v>56</v>
      </c>
      <c r="E73" s="65" t="s">
        <v>42</v>
      </c>
      <c r="F73" s="26" t="s">
        <v>57</v>
      </c>
      <c r="G73" s="26" t="s">
        <v>41</v>
      </c>
      <c r="H73" s="26" t="s">
        <v>32</v>
      </c>
      <c r="I73" s="30" t="s">
        <v>53</v>
      </c>
      <c r="J73" s="22">
        <v>32000</v>
      </c>
      <c r="K73" s="23"/>
      <c r="L73" s="41">
        <f t="shared" si="4"/>
        <v>0</v>
      </c>
      <c r="M73" s="39" t="s">
        <v>54</v>
      </c>
    </row>
    <row r="74" spans="1:13" ht="23.25" customHeight="1">
      <c r="A74" s="18" t="str">
        <f t="shared" si="5"/>
        <v>BG06K001OFF130</v>
      </c>
      <c r="B74" s="21" t="s">
        <v>24</v>
      </c>
      <c r="C74" s="19">
        <v>46315</v>
      </c>
      <c r="D74" s="21" t="s">
        <v>56</v>
      </c>
      <c r="E74" s="63" t="s">
        <v>42</v>
      </c>
      <c r="F74" s="21" t="s">
        <v>57</v>
      </c>
      <c r="G74" s="21" t="s">
        <v>41</v>
      </c>
      <c r="H74" s="21" t="s">
        <v>34</v>
      </c>
      <c r="I74" s="29" t="s">
        <v>50</v>
      </c>
      <c r="J74" s="22">
        <v>32000</v>
      </c>
      <c r="K74" s="23"/>
      <c r="L74" s="41">
        <f t="shared" si="4"/>
        <v>0</v>
      </c>
      <c r="M74" s="39" t="s">
        <v>54</v>
      </c>
    </row>
    <row r="75" spans="1:13" ht="23.25" customHeight="1">
      <c r="A75" s="18" t="str">
        <f t="shared" si="5"/>
        <v>BG06K001OFF140</v>
      </c>
      <c r="B75" s="26" t="s">
        <v>24</v>
      </c>
      <c r="C75" s="27">
        <v>46315</v>
      </c>
      <c r="D75" s="26" t="s">
        <v>56</v>
      </c>
      <c r="E75" s="65" t="s">
        <v>42</v>
      </c>
      <c r="F75" s="26" t="s">
        <v>57</v>
      </c>
      <c r="G75" s="26" t="s">
        <v>41</v>
      </c>
      <c r="H75" s="26" t="s">
        <v>34</v>
      </c>
      <c r="I75" s="30" t="s">
        <v>51</v>
      </c>
      <c r="J75" s="22">
        <v>32000</v>
      </c>
      <c r="K75" s="23"/>
      <c r="L75" s="41">
        <f t="shared" si="4"/>
        <v>0</v>
      </c>
      <c r="M75" s="39" t="s">
        <v>54</v>
      </c>
    </row>
    <row r="76" spans="1:13" ht="23.25" customHeight="1">
      <c r="A76" s="18" t="str">
        <f t="shared" si="5"/>
        <v>BG06K001OFF150</v>
      </c>
      <c r="B76" s="26" t="s">
        <v>24</v>
      </c>
      <c r="C76" s="27">
        <v>46315</v>
      </c>
      <c r="D76" s="26" t="s">
        <v>56</v>
      </c>
      <c r="E76" s="65" t="s">
        <v>42</v>
      </c>
      <c r="F76" s="26" t="s">
        <v>57</v>
      </c>
      <c r="G76" s="26" t="s">
        <v>41</v>
      </c>
      <c r="H76" s="26" t="s">
        <v>34</v>
      </c>
      <c r="I76" s="30" t="s">
        <v>52</v>
      </c>
      <c r="J76" s="22">
        <v>32000</v>
      </c>
      <c r="K76" s="23"/>
      <c r="L76" s="41">
        <f t="shared" si="4"/>
        <v>0</v>
      </c>
      <c r="M76" s="39" t="s">
        <v>54</v>
      </c>
    </row>
    <row r="77" spans="1:13" ht="23.25" customHeight="1">
      <c r="A77" s="18" t="str">
        <f t="shared" si="5"/>
        <v>BG06K001OFF160</v>
      </c>
      <c r="B77" s="26" t="s">
        <v>24</v>
      </c>
      <c r="C77" s="27">
        <v>46315</v>
      </c>
      <c r="D77" s="26" t="s">
        <v>56</v>
      </c>
      <c r="E77" s="65" t="s">
        <v>42</v>
      </c>
      <c r="F77" s="26" t="s">
        <v>57</v>
      </c>
      <c r="G77" s="26" t="s">
        <v>41</v>
      </c>
      <c r="H77" s="26" t="s">
        <v>34</v>
      </c>
      <c r="I77" s="30" t="s">
        <v>53</v>
      </c>
      <c r="J77" s="22">
        <v>32000</v>
      </c>
      <c r="K77" s="23"/>
      <c r="L77" s="41">
        <f t="shared" si="4"/>
        <v>0</v>
      </c>
      <c r="M77" s="39" t="s">
        <v>54</v>
      </c>
    </row>
    <row r="78" spans="1:13" ht="23.25" customHeight="1">
      <c r="A78" s="18" t="str">
        <f t="shared" si="5"/>
        <v>BG06K001RED130</v>
      </c>
      <c r="B78" s="21" t="s">
        <v>24</v>
      </c>
      <c r="C78" s="19">
        <v>46315</v>
      </c>
      <c r="D78" s="21" t="s">
        <v>56</v>
      </c>
      <c r="E78" s="63" t="s">
        <v>42</v>
      </c>
      <c r="F78" s="21" t="s">
        <v>57</v>
      </c>
      <c r="G78" s="21" t="s">
        <v>41</v>
      </c>
      <c r="H78" s="21" t="s">
        <v>31</v>
      </c>
      <c r="I78" s="29" t="s">
        <v>50</v>
      </c>
      <c r="J78" s="22">
        <v>32000</v>
      </c>
      <c r="K78" s="23"/>
      <c r="L78" s="41">
        <f t="shared" si="4"/>
        <v>0</v>
      </c>
      <c r="M78" s="39" t="s">
        <v>54</v>
      </c>
    </row>
    <row r="79" spans="1:13" ht="23.25" customHeight="1">
      <c r="A79" s="18" t="str">
        <f t="shared" si="5"/>
        <v>BG06K001RED140</v>
      </c>
      <c r="B79" s="21" t="s">
        <v>24</v>
      </c>
      <c r="C79" s="19">
        <v>46315</v>
      </c>
      <c r="D79" s="21" t="s">
        <v>56</v>
      </c>
      <c r="E79" s="63" t="s">
        <v>42</v>
      </c>
      <c r="F79" s="21" t="s">
        <v>57</v>
      </c>
      <c r="G79" s="21" t="s">
        <v>41</v>
      </c>
      <c r="H79" s="21" t="s">
        <v>31</v>
      </c>
      <c r="I79" s="29" t="s">
        <v>51</v>
      </c>
      <c r="J79" s="22">
        <v>32000</v>
      </c>
      <c r="K79" s="23"/>
      <c r="L79" s="41">
        <f t="shared" si="4"/>
        <v>0</v>
      </c>
      <c r="M79" s="39" t="s">
        <v>54</v>
      </c>
    </row>
    <row r="80" spans="1:13" ht="23.25" customHeight="1">
      <c r="A80" s="18" t="str">
        <f t="shared" si="5"/>
        <v>BG06K001RED150</v>
      </c>
      <c r="B80" s="21" t="s">
        <v>24</v>
      </c>
      <c r="C80" s="19">
        <v>46315</v>
      </c>
      <c r="D80" s="21" t="s">
        <v>56</v>
      </c>
      <c r="E80" s="63" t="s">
        <v>42</v>
      </c>
      <c r="F80" s="21" t="s">
        <v>57</v>
      </c>
      <c r="G80" s="21" t="s">
        <v>41</v>
      </c>
      <c r="H80" s="21" t="s">
        <v>31</v>
      </c>
      <c r="I80" s="29" t="s">
        <v>52</v>
      </c>
      <c r="J80" s="22">
        <v>32000</v>
      </c>
      <c r="K80" s="23"/>
      <c r="L80" s="41">
        <f t="shared" si="4"/>
        <v>0</v>
      </c>
      <c r="M80" s="39" t="s">
        <v>54</v>
      </c>
    </row>
    <row r="81" spans="1:13" ht="23.25" customHeight="1">
      <c r="A81" s="18" t="str">
        <f t="shared" si="5"/>
        <v>BG06K001RED160</v>
      </c>
      <c r="B81" s="21" t="s">
        <v>24</v>
      </c>
      <c r="C81" s="19">
        <v>46315</v>
      </c>
      <c r="D81" s="21" t="s">
        <v>56</v>
      </c>
      <c r="E81" s="63" t="s">
        <v>42</v>
      </c>
      <c r="F81" s="21" t="s">
        <v>57</v>
      </c>
      <c r="G81" s="21" t="s">
        <v>41</v>
      </c>
      <c r="H81" s="21" t="s">
        <v>31</v>
      </c>
      <c r="I81" s="29" t="s">
        <v>53</v>
      </c>
      <c r="J81" s="22">
        <v>32000</v>
      </c>
      <c r="K81" s="23"/>
      <c r="L81" s="41">
        <f t="shared" si="4"/>
        <v>0</v>
      </c>
      <c r="M81" s="39" t="s">
        <v>54</v>
      </c>
    </row>
  </sheetData>
  <autoFilter ref="B7:M81" xr:uid="{00000000-0001-0000-0100-000000000000}"/>
  <customSheetViews>
    <customSheetView guid="{E18B5074-B9C5-403D-84BB-C90272CFC2A2}" showPageBreaks="1" showGridLines="0" printArea="1" showAutoFilter="1" view="pageBreakPreview">
      <pane ySplit="2916" topLeftCell="A2918" activePane="bottomLeft" state="frozen"/>
      <selection pane="bottomLeft" activeCell="C3" sqref="C3"/>
      <colBreaks count="1" manualBreakCount="1">
        <brk id="16" max="2980" man="1"/>
      </colBreaks>
      <pageMargins left="0.7" right="0.7" top="0.75" bottom="0.75" header="0.3" footer="0.3"/>
      <pageSetup paperSize="9" scale="50" orientation="portrait" r:id="rId1"/>
      <autoFilter ref="A7:R6448" xr:uid="{868FC4C1-4BDF-4CF3-B752-FC97E63EB4DA}"/>
    </customSheetView>
  </customSheetViews>
  <mergeCells count="2">
    <mergeCell ref="G1:I2"/>
    <mergeCell ref="B1:F1"/>
  </mergeCells>
  <phoneticPr fontId="2"/>
  <conditionalFormatting sqref="A1:A7">
    <cfRule type="duplicateValues" dxfId="11" priority="1375"/>
    <cfRule type="duplicateValues" dxfId="10" priority="1547"/>
    <cfRule type="duplicateValues" dxfId="9" priority="1548"/>
    <cfRule type="duplicateValues" dxfId="8" priority="1549"/>
    <cfRule type="duplicateValues" dxfId="7" priority="1550"/>
    <cfRule type="duplicateValues" dxfId="6" priority="1551"/>
  </conditionalFormatting>
  <conditionalFormatting sqref="A7:A81">
    <cfRule type="duplicateValues" dxfId="5" priority="2456"/>
    <cfRule type="duplicateValues" dxfId="4" priority="2457"/>
    <cfRule type="duplicateValues" dxfId="3" priority="2458"/>
    <cfRule type="duplicateValues" dxfId="2" priority="2459"/>
    <cfRule type="duplicateValues" dxfId="1" priority="2460"/>
    <cfRule type="duplicateValues" dxfId="0" priority="2461"/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80418-5B3A-4BD2-B2D5-9268007792C5}">
  <dimension ref="E4:F8"/>
  <sheetViews>
    <sheetView workbookViewId="0">
      <selection activeCell="E4" sqref="E4:F8"/>
    </sheetView>
  </sheetViews>
  <sheetFormatPr defaultRowHeight="13.5"/>
  <cols>
    <col min="5" max="5" width="10.875" customWidth="1"/>
    <col min="6" max="6" width="17.125" customWidth="1"/>
  </cols>
  <sheetData>
    <row r="4" spans="5:6">
      <c r="E4" t="s">
        <v>48</v>
      </c>
      <c r="F4" t="s">
        <v>49</v>
      </c>
    </row>
    <row r="5" spans="5:6">
      <c r="E5" t="s">
        <v>44</v>
      </c>
      <c r="F5">
        <v>130</v>
      </c>
    </row>
    <row r="6" spans="5:6">
      <c r="E6" t="s">
        <v>45</v>
      </c>
      <c r="F6">
        <v>140</v>
      </c>
    </row>
    <row r="7" spans="5:6">
      <c r="E7" t="s">
        <v>46</v>
      </c>
      <c r="F7">
        <v>150</v>
      </c>
    </row>
    <row r="8" spans="5:6">
      <c r="E8" t="s">
        <v>47</v>
      </c>
      <c r="F8">
        <v>160</v>
      </c>
    </row>
  </sheetData>
  <phoneticPr fontId="2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ORDERSHEET</vt:lpstr>
      <vt:lpstr>Sheet1</vt:lpstr>
      <vt:lpstr>ORDERSHEET!Print_Area</vt:lpstr>
      <vt:lpstr>ORDERSHEET!Print_Titles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gsm</dc:creator>
  <cp:lastModifiedBy>sales</cp:lastModifiedBy>
  <cp:lastPrinted>2026-01-27T00:28:55Z</cp:lastPrinted>
  <dcterms:created xsi:type="dcterms:W3CDTF">2019-05-27T05:34:42Z</dcterms:created>
  <dcterms:modified xsi:type="dcterms:W3CDTF">2026-01-27T00:29:23Z</dcterms:modified>
</cp:coreProperties>
</file>